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13労働保険(本部共有フォルダ)\【2・3・4月】年更必要書類、年更研修\計算関係\R4年度\アップロード用\決定稿\"/>
    </mc:Choice>
  </mc:AlternateContent>
  <bookViews>
    <workbookView xWindow="0" yWindow="0" windowWidth="19200" windowHeight="11370" firstSheet="1" activeTab="3"/>
  </bookViews>
  <sheets>
    <sheet name="Sheet2" sheetId="3" state="hidden" r:id="rId1"/>
    <sheet name="入力用【事業主控】" sheetId="1" r:id="rId2"/>
    <sheet name="正" sheetId="4" r:id="rId3"/>
    <sheet name="副" sheetId="5" r:id="rId4"/>
  </sheets>
  <definedNames>
    <definedName name="idx" localSheetId="2">正!$I$20</definedName>
    <definedName name="idx" localSheetId="3">副!$I$20</definedName>
    <definedName name="idx">入力用【事業主控】!$I$20</definedName>
    <definedName name="_xlnm.Print_Area" localSheetId="2">正!$A$1:$AR$34</definedName>
    <definedName name="_xlnm.Print_Area" localSheetId="1">入力用【事業主控】!$A$1:$AR$34</definedName>
    <definedName name="_xlnm.Print_Area" localSheetId="3">副!$A$1:$AR$34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1" i="5" l="1"/>
  <c r="AM20" i="5"/>
  <c r="AA20" i="5"/>
  <c r="AO19" i="5"/>
  <c r="AI19" i="5"/>
  <c r="AE19" i="5"/>
  <c r="AA19" i="5"/>
  <c r="W19" i="5"/>
  <c r="AM18" i="5"/>
  <c r="AI17" i="5"/>
  <c r="AO17" i="5" s="1"/>
  <c r="AE17" i="5"/>
  <c r="AA17" i="5"/>
  <c r="W17" i="5"/>
  <c r="AM16" i="5"/>
  <c r="AO15" i="5"/>
  <c r="AI15" i="5"/>
  <c r="AE15" i="5"/>
  <c r="AA15" i="5"/>
  <c r="W15" i="5"/>
  <c r="AM14" i="5"/>
  <c r="AI13" i="5"/>
  <c r="AO13" i="5" s="1"/>
  <c r="AE13" i="5"/>
  <c r="AA13" i="5"/>
  <c r="W13" i="5"/>
  <c r="AM12" i="5"/>
  <c r="AE11" i="5"/>
  <c r="AE20" i="5" s="1"/>
  <c r="AA11" i="5"/>
  <c r="W11" i="5"/>
  <c r="AA20" i="4"/>
  <c r="AE19" i="4"/>
  <c r="AA19" i="4"/>
  <c r="W19" i="4"/>
  <c r="AE17" i="4"/>
  <c r="AA17" i="4"/>
  <c r="W17" i="4"/>
  <c r="AE15" i="4"/>
  <c r="AA15" i="4"/>
  <c r="W15" i="4"/>
  <c r="AE13" i="4"/>
  <c r="AA13" i="4"/>
  <c r="W13" i="4"/>
  <c r="AI19" i="4"/>
  <c r="AI17" i="4"/>
  <c r="AI15" i="4"/>
  <c r="AI13" i="4"/>
  <c r="AM20" i="4"/>
  <c r="AM18" i="4"/>
  <c r="AM16" i="4"/>
  <c r="AM14" i="4"/>
  <c r="AM12" i="4"/>
  <c r="AE11" i="4"/>
  <c r="AA11" i="4"/>
  <c r="W11" i="4"/>
  <c r="X6" i="5" l="1"/>
  <c r="W6" i="5"/>
  <c r="V6" i="5"/>
  <c r="U6" i="5"/>
  <c r="T6" i="5"/>
  <c r="S6" i="5"/>
  <c r="R6" i="5"/>
  <c r="Q6" i="5"/>
  <c r="P6" i="5"/>
  <c r="O6" i="5"/>
  <c r="X6" i="4"/>
  <c r="W6" i="4"/>
  <c r="V6" i="4"/>
  <c r="U6" i="4"/>
  <c r="T6" i="4"/>
  <c r="S6" i="4"/>
  <c r="R6" i="4"/>
  <c r="Q6" i="4"/>
  <c r="P6" i="4"/>
  <c r="O6" i="4"/>
  <c r="I20" i="5"/>
  <c r="I20" i="4"/>
  <c r="W20" i="1" l="1"/>
  <c r="AI17" i="1"/>
  <c r="AE28" i="4"/>
  <c r="AE26" i="4"/>
  <c r="AM25" i="4"/>
  <c r="AM24" i="4"/>
  <c r="AN23" i="4"/>
  <c r="AE28" i="5"/>
  <c r="AE26" i="5"/>
  <c r="AM25" i="5"/>
  <c r="AM24" i="5"/>
  <c r="AN23" i="5"/>
  <c r="K20" i="5"/>
  <c r="T19" i="5"/>
  <c r="R19" i="5"/>
  <c r="P19" i="5"/>
  <c r="T18" i="5"/>
  <c r="R18" i="5"/>
  <c r="P18" i="5"/>
  <c r="J18" i="5"/>
  <c r="C18" i="5"/>
  <c r="T17" i="5"/>
  <c r="R17" i="5"/>
  <c r="P17" i="5"/>
  <c r="T16" i="5"/>
  <c r="R16" i="5"/>
  <c r="P16" i="5"/>
  <c r="J16" i="5"/>
  <c r="C16" i="5"/>
  <c r="T15" i="5"/>
  <c r="R15" i="5"/>
  <c r="P15" i="5"/>
  <c r="T14" i="5"/>
  <c r="R14" i="5"/>
  <c r="P14" i="5"/>
  <c r="J14" i="5"/>
  <c r="C14" i="5"/>
  <c r="T13" i="5"/>
  <c r="R13" i="5"/>
  <c r="P13" i="5"/>
  <c r="T12" i="5"/>
  <c r="R12" i="5"/>
  <c r="P12" i="5"/>
  <c r="J12" i="5"/>
  <c r="C12" i="5"/>
  <c r="T11" i="5"/>
  <c r="R11" i="5"/>
  <c r="P11" i="5"/>
  <c r="T10" i="5"/>
  <c r="R10" i="5"/>
  <c r="P10" i="5"/>
  <c r="J10" i="5"/>
  <c r="C10" i="5"/>
  <c r="N6" i="5"/>
  <c r="M6" i="5"/>
  <c r="L6" i="5"/>
  <c r="K6" i="5"/>
  <c r="J6" i="5"/>
  <c r="T19" i="4"/>
  <c r="T18" i="4"/>
  <c r="T17" i="4"/>
  <c r="T16" i="4"/>
  <c r="T15" i="4"/>
  <c r="T14" i="4"/>
  <c r="T13" i="4"/>
  <c r="T12" i="4"/>
  <c r="T11" i="4"/>
  <c r="T10" i="4"/>
  <c r="R19" i="4"/>
  <c r="R18" i="4"/>
  <c r="R17" i="4"/>
  <c r="R16" i="4"/>
  <c r="R15" i="4"/>
  <c r="R14" i="4"/>
  <c r="R13" i="4"/>
  <c r="R12" i="4"/>
  <c r="R11" i="4"/>
  <c r="R10" i="4"/>
  <c r="P19" i="4"/>
  <c r="P18" i="4"/>
  <c r="P17" i="4"/>
  <c r="P16" i="4"/>
  <c r="P15" i="4"/>
  <c r="P14" i="4"/>
  <c r="P13" i="4"/>
  <c r="P12" i="4"/>
  <c r="P11" i="4"/>
  <c r="P10" i="4"/>
  <c r="J18" i="4"/>
  <c r="J16" i="4"/>
  <c r="J14" i="4"/>
  <c r="J12" i="4"/>
  <c r="J10" i="4"/>
  <c r="C18" i="4"/>
  <c r="C16" i="4"/>
  <c r="C14" i="4"/>
  <c r="C12" i="4"/>
  <c r="C10" i="4"/>
  <c r="N6" i="4"/>
  <c r="M6" i="4"/>
  <c r="L6" i="4"/>
  <c r="K6" i="4"/>
  <c r="J6" i="4"/>
  <c r="AI21" i="4"/>
  <c r="AI19" i="1"/>
  <c r="AM18" i="1" s="1"/>
  <c r="AI15" i="1"/>
  <c r="AM14" i="1" s="1"/>
  <c r="AI13" i="1"/>
  <c r="AM12" i="1" s="1"/>
  <c r="K20" i="1"/>
  <c r="W20" i="4" l="1"/>
  <c r="W20" i="5"/>
  <c r="AI20" i="5" s="1"/>
  <c r="AO19" i="4"/>
  <c r="AO19" i="1"/>
  <c r="AM16" i="1"/>
  <c r="AO17" i="1" s="1"/>
  <c r="AO17" i="4"/>
  <c r="AO15" i="1"/>
  <c r="AO13" i="4"/>
  <c r="AO13" i="1"/>
  <c r="AE20" i="4"/>
  <c r="AO15" i="4"/>
  <c r="AI21" i="1"/>
  <c r="AI11" i="1"/>
  <c r="AE20" i="1"/>
  <c r="AA20" i="1"/>
  <c r="AM10" i="1" l="1"/>
  <c r="AI11" i="4"/>
  <c r="AI11" i="5"/>
  <c r="AI20" i="4"/>
  <c r="AI20" i="1"/>
  <c r="K20" i="4"/>
  <c r="AO11" i="1" l="1"/>
  <c r="AM10" i="5"/>
  <c r="AM10" i="4"/>
  <c r="AO11" i="4" l="1"/>
  <c r="AO20" i="4" s="1"/>
  <c r="AO11" i="5"/>
  <c r="AO20" i="5" s="1"/>
  <c r="AO20" i="1"/>
</calcChain>
</file>

<file path=xl/sharedStrings.xml><?xml version="1.0" encoding="utf-8"?>
<sst xmlns="http://schemas.openxmlformats.org/spreadsheetml/2006/main" count="263" uniqueCount="65">
  <si>
    <t>様式第7号（第34条関係）　（甲）</t>
    <rPh sb="0" eb="2">
      <t>ヨウシキ</t>
    </rPh>
    <rPh sb="2" eb="3">
      <t>ダイ</t>
    </rPh>
    <rPh sb="4" eb="5">
      <t>ゴウ</t>
    </rPh>
    <rPh sb="6" eb="7">
      <t>ダイ</t>
    </rPh>
    <rPh sb="9" eb="10">
      <t>ジョウ</t>
    </rPh>
    <rPh sb="10" eb="12">
      <t>カンケイ</t>
    </rPh>
    <rPh sb="15" eb="16">
      <t>コウ</t>
    </rPh>
    <phoneticPr fontId="2"/>
  </si>
  <si>
    <t>この3部は確定保険料申告の際に、記載し、正、副を提出する</t>
    <rPh sb="3" eb="4">
      <t>ブ</t>
    </rPh>
    <rPh sb="5" eb="7">
      <t>カクテイ</t>
    </rPh>
    <rPh sb="7" eb="10">
      <t>ホケンリョウ</t>
    </rPh>
    <rPh sb="10" eb="12">
      <t>シンコク</t>
    </rPh>
    <rPh sb="13" eb="14">
      <t>サイ</t>
    </rPh>
    <rPh sb="16" eb="18">
      <t>キサイ</t>
    </rPh>
    <rPh sb="20" eb="21">
      <t>セイ</t>
    </rPh>
    <rPh sb="22" eb="23">
      <t>フク</t>
    </rPh>
    <rPh sb="24" eb="26">
      <t>テイシュツ</t>
    </rPh>
    <phoneticPr fontId="1"/>
  </si>
  <si>
    <t>年</t>
    <rPh sb="0" eb="1">
      <t>ネン</t>
    </rPh>
    <phoneticPr fontId="1"/>
  </si>
  <si>
    <t>月</t>
    <rPh sb="0" eb="1">
      <t>ツキ</t>
    </rPh>
    <phoneticPr fontId="1"/>
  </si>
  <si>
    <t>日から</t>
    <rPh sb="0" eb="1">
      <t>ニチ</t>
    </rPh>
    <phoneticPr fontId="1"/>
  </si>
  <si>
    <t>日まで</t>
    <rPh sb="0" eb="1">
      <t>ニチ</t>
    </rPh>
    <phoneticPr fontId="1"/>
  </si>
  <si>
    <t>一括有期事業報告書(建設の事業)</t>
    <rPh sb="0" eb="2">
      <t>イッカツ</t>
    </rPh>
    <rPh sb="2" eb="4">
      <t>ユウキ</t>
    </rPh>
    <rPh sb="4" eb="6">
      <t>ジギョウ</t>
    </rPh>
    <rPh sb="6" eb="9">
      <t>ホウコクショ</t>
    </rPh>
    <rPh sb="10" eb="12">
      <t>ケンセツ</t>
    </rPh>
    <rPh sb="13" eb="15">
      <t>ジギョウ</t>
    </rPh>
    <phoneticPr fontId="1"/>
  </si>
  <si>
    <t>労働保険番号</t>
    <rPh sb="0" eb="2">
      <t>ロウドウ</t>
    </rPh>
    <rPh sb="2" eb="4">
      <t>ホケン</t>
    </rPh>
    <rPh sb="4" eb="6">
      <t>バンゴウ</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</si>
  <si>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</si>
  <si>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</si>
  <si>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</si>
  <si>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</si>
  <si>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</si>
  <si>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業種</t>
    <rPh sb="0" eb="2">
      <t>ギョウシュ</t>
    </rPh>
    <phoneticPr fontId="1"/>
  </si>
  <si>
    <t>事業の名称</t>
    <rPh sb="0" eb="2">
      <t>ジギョウ</t>
    </rPh>
    <rPh sb="3" eb="5">
      <t>メイショウ</t>
    </rPh>
    <phoneticPr fontId="1"/>
  </si>
  <si>
    <t>事業場の所在地</t>
    <rPh sb="0" eb="2">
      <t>ジギョウ</t>
    </rPh>
    <rPh sb="2" eb="3">
      <t>バ</t>
    </rPh>
    <rPh sb="4" eb="7">
      <t>ショザイチ</t>
    </rPh>
    <phoneticPr fontId="1"/>
  </si>
  <si>
    <t>事業の期間</t>
    <rPh sb="0" eb="2">
      <t>ジギョウ</t>
    </rPh>
    <rPh sb="3" eb="5">
      <t>キカン</t>
    </rPh>
    <phoneticPr fontId="1"/>
  </si>
  <si>
    <t>①請負金額の内訳</t>
    <rPh sb="1" eb="3">
      <t>ウケオイ</t>
    </rPh>
    <rPh sb="3" eb="5">
      <t>キンガク</t>
    </rPh>
    <rPh sb="6" eb="8">
      <t>ウチワケ</t>
    </rPh>
    <phoneticPr fontId="1"/>
  </si>
  <si>
    <t>②</t>
    <phoneticPr fontId="1"/>
  </si>
  <si>
    <t>賃金総額</t>
    <rPh sb="0" eb="2">
      <t>チンギン</t>
    </rPh>
    <rPh sb="2" eb="4">
      <t>ソウガク</t>
    </rPh>
    <phoneticPr fontId="1"/>
  </si>
  <si>
    <t>事業の種類</t>
    <rPh sb="0" eb="2">
      <t>ジギョウ</t>
    </rPh>
    <rPh sb="3" eb="5">
      <t>シュルイ</t>
    </rPh>
    <phoneticPr fontId="1"/>
  </si>
  <si>
    <t>計</t>
    <rPh sb="0" eb="1">
      <t>ケイ</t>
    </rPh>
    <phoneticPr fontId="1"/>
  </si>
  <si>
    <t>前年度中(保険関係が消滅した日まで)に廃止又は終了があったそれぞれの事業の明細を上記のとおり報告します。</t>
    <rPh sb="0" eb="2">
      <t>ゼンネン</t>
    </rPh>
    <rPh sb="2" eb="3">
      <t>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1"/>
  </si>
  <si>
    <t>郵便番号</t>
    <rPh sb="0" eb="4">
      <t>ユウビンバンゴウ</t>
    </rPh>
    <phoneticPr fontId="1"/>
  </si>
  <si>
    <t>電話</t>
    <rPh sb="0" eb="2">
      <t>デンワ</t>
    </rPh>
    <phoneticPr fontId="1"/>
  </si>
  <si>
    <t>番</t>
    <rPh sb="0" eb="1">
      <t>バン</t>
    </rPh>
    <phoneticPr fontId="1"/>
  </si>
  <si>
    <t>住所</t>
    <rPh sb="0" eb="2">
      <t>ジュウショ</t>
    </rPh>
    <phoneticPr fontId="1"/>
  </si>
  <si>
    <t>氏名</t>
    <rPh sb="0" eb="2">
      <t>シメイ</t>
    </rPh>
    <phoneticPr fontId="1"/>
  </si>
  <si>
    <t>記名押印又は署名</t>
    <rPh sb="0" eb="2">
      <t>キメイ</t>
    </rPh>
    <rPh sb="2" eb="4">
      <t>オウイン</t>
    </rPh>
    <rPh sb="4" eb="5">
      <t>マタ</t>
    </rPh>
    <rPh sb="6" eb="8">
      <t>ショメイ</t>
    </rPh>
    <phoneticPr fontId="1"/>
  </si>
  <si>
    <t>(法人のときはその名称及び代表者の氏名)</t>
    <rPh sb="1" eb="3">
      <t>ホウジン</t>
    </rPh>
    <rPh sb="9" eb="11">
      <t>メイショウ</t>
    </rPh>
    <rPh sb="11" eb="12">
      <t>オヨ</t>
    </rPh>
    <rPh sb="13" eb="16">
      <t>ダイヒョウシャ</t>
    </rPh>
    <rPh sb="17" eb="19">
      <t>シメイ</t>
    </rPh>
    <phoneticPr fontId="1"/>
  </si>
  <si>
    <t>社会保険
労務士
記載欄</t>
    <rPh sb="0" eb="2">
      <t>シャカイ</t>
    </rPh>
    <rPh sb="2" eb="4">
      <t>ホケン</t>
    </rPh>
    <rPh sb="5" eb="8">
      <t>ロウムシ</t>
    </rPh>
    <rPh sb="9" eb="11">
      <t>キサイ</t>
    </rPh>
    <rPh sb="11" eb="12">
      <t>ラン</t>
    </rPh>
    <phoneticPr fontId="1"/>
  </si>
  <si>
    <t>作成年月日・
提出代行者・
事務代行者の表示</t>
    <rPh sb="0" eb="2">
      <t>サクセイ</t>
    </rPh>
    <rPh sb="2" eb="5">
      <t>ネンガッピ</t>
    </rPh>
    <rPh sb="7" eb="9">
      <t>テイシュツ</t>
    </rPh>
    <rPh sb="9" eb="12">
      <t>ダイコウシャ</t>
    </rPh>
    <rPh sb="14" eb="16">
      <t>ジム</t>
    </rPh>
    <rPh sb="16" eb="18">
      <t>ダイコウ</t>
    </rPh>
    <rPh sb="18" eb="19">
      <t>シャ</t>
    </rPh>
    <rPh sb="20" eb="22">
      <t>ヒョウジ</t>
    </rPh>
    <phoneticPr fontId="1"/>
  </si>
  <si>
    <t>電話番号</t>
    <rPh sb="0" eb="2">
      <t>デンワ</t>
    </rPh>
    <rPh sb="2" eb="4">
      <t>バンゴウ</t>
    </rPh>
    <phoneticPr fontId="1"/>
  </si>
  <si>
    <t>年</t>
    <rPh sb="0" eb="1">
      <t>ネン</t>
    </rPh>
    <phoneticPr fontId="1"/>
  </si>
  <si>
    <t>月</t>
    <rPh sb="0" eb="1">
      <t>ツキ</t>
    </rPh>
    <phoneticPr fontId="1"/>
  </si>
  <si>
    <t>日</t>
    <rPh sb="0" eb="1">
      <t>ニチ</t>
    </rPh>
    <phoneticPr fontId="1"/>
  </si>
  <si>
    <t>労働局労働保険特別会計歳入調査官　殿</t>
    <rPh sb="0" eb="2">
      <t>ロウドウ</t>
    </rPh>
    <rPh sb="2" eb="3">
      <t>キョク</t>
    </rPh>
    <rPh sb="3" eb="5">
      <t>ロウドウ</t>
    </rPh>
    <rPh sb="5" eb="7">
      <t>ホケン</t>
    </rPh>
    <rPh sb="7" eb="9">
      <t>トクベツ</t>
    </rPh>
    <rPh sb="9" eb="11">
      <t>カイケイ</t>
    </rPh>
    <rPh sb="11" eb="13">
      <t>サイニュウ</t>
    </rPh>
    <rPh sb="13" eb="16">
      <t>チョウサカン</t>
    </rPh>
    <rPh sb="17" eb="18">
      <t>ドノ</t>
    </rPh>
    <phoneticPr fontId="1"/>
  </si>
  <si>
    <t>［注意］</t>
    <rPh sb="1" eb="3">
      <t>チュウイ</t>
    </rPh>
    <phoneticPr fontId="1"/>
  </si>
  <si>
    <t>①報告書の記載に当たっては、平成22年3月31日までに事業（工事）を開始したものと、</t>
    <rPh sb="1" eb="4">
      <t>ホウコクショ</t>
    </rPh>
    <rPh sb="5" eb="7">
      <t>キサイ</t>
    </rPh>
    <rPh sb="8" eb="9">
      <t>ア</t>
    </rPh>
    <rPh sb="14" eb="16">
      <t>ヘイセイ</t>
    </rPh>
    <rPh sb="18" eb="19">
      <t>ネン</t>
    </rPh>
    <rPh sb="20" eb="21">
      <t>ガツ</t>
    </rPh>
    <rPh sb="23" eb="24">
      <t>ニチ</t>
    </rPh>
    <rPh sb="27" eb="29">
      <t>ジギョウ</t>
    </rPh>
    <rPh sb="30" eb="32">
      <t>コウジ</t>
    </rPh>
    <rPh sb="34" eb="36">
      <t>カイシ</t>
    </rPh>
    <phoneticPr fontId="1"/>
  </si>
  <si>
    <t>　同年4月1日以降に事業（工事）を開始したものとを別葉とすること。</t>
    <rPh sb="1" eb="3">
      <t>ドウネン</t>
    </rPh>
    <rPh sb="4" eb="5">
      <t>ガツ</t>
    </rPh>
    <rPh sb="6" eb="7">
      <t>ニチ</t>
    </rPh>
    <rPh sb="7" eb="9">
      <t>イコウ</t>
    </rPh>
    <rPh sb="10" eb="12">
      <t>ジギョウ</t>
    </rPh>
    <rPh sb="13" eb="15">
      <t>コウジ</t>
    </rPh>
    <rPh sb="17" eb="19">
      <t>カイシ</t>
    </rPh>
    <rPh sb="25" eb="26">
      <t>ベツ</t>
    </rPh>
    <rPh sb="26" eb="27">
      <t>ハ</t>
    </rPh>
    <phoneticPr fontId="1"/>
  </si>
  <si>
    <t>②社会保険労務士記載欄は、この報告書を社会保険労務士が作成した場合のみ記載すること。</t>
    <rPh sb="1" eb="3">
      <t>シャカイ</t>
    </rPh>
    <rPh sb="3" eb="5">
      <t>ホケン</t>
    </rPh>
    <rPh sb="5" eb="8">
      <t>ロウムシ</t>
    </rPh>
    <rPh sb="8" eb="10">
      <t>キサイ</t>
    </rPh>
    <rPh sb="10" eb="11">
      <t>ラン</t>
    </rPh>
    <rPh sb="15" eb="18">
      <t>ホウコクショ</t>
    </rPh>
    <rPh sb="19" eb="21">
      <t>シャカイ</t>
    </rPh>
    <rPh sb="21" eb="23">
      <t>ホケン</t>
    </rPh>
    <rPh sb="23" eb="26">
      <t>ロウムシ</t>
    </rPh>
    <rPh sb="27" eb="29">
      <t>サクセイ</t>
    </rPh>
    <rPh sb="31" eb="33">
      <t>バアイ</t>
    </rPh>
    <rPh sb="35" eb="37">
      <t>キサイ</t>
    </rPh>
    <phoneticPr fontId="1"/>
  </si>
  <si>
    <t>請負代金の額</t>
    <rPh sb="0" eb="2">
      <t>ウケオイ</t>
    </rPh>
    <rPh sb="2" eb="4">
      <t>ダイキン</t>
    </rPh>
    <rPh sb="5" eb="6">
      <t>ガク</t>
    </rPh>
    <phoneticPr fontId="1"/>
  </si>
  <si>
    <t>請負金額</t>
    <rPh sb="0" eb="2">
      <t>ウケオイ</t>
    </rPh>
    <rPh sb="2" eb="4">
      <t>キンガク</t>
    </rPh>
    <phoneticPr fontId="1"/>
  </si>
  <si>
    <t>労　働　保　険</t>
    <rPh sb="0" eb="1">
      <t>ロウ</t>
    </rPh>
    <rPh sb="2" eb="3">
      <t>ドウ</t>
    </rPh>
    <rPh sb="4" eb="5">
      <t>タモツ</t>
    </rPh>
    <rPh sb="6" eb="7">
      <t>ケン</t>
    </rPh>
    <phoneticPr fontId="1"/>
  </si>
  <si>
    <t>事業
主控</t>
    <rPh sb="0" eb="2">
      <t>ジギョウ</t>
    </rPh>
    <rPh sb="3" eb="4">
      <t>ヌシ</t>
    </rPh>
    <rPh sb="4" eb="5">
      <t>ヒカ</t>
    </rPh>
    <phoneticPr fontId="1"/>
  </si>
  <si>
    <t>　枚のうち　　枚目</t>
    <rPh sb="1" eb="2">
      <t>マイ</t>
    </rPh>
    <rPh sb="7" eb="8">
      <t>マイ</t>
    </rPh>
    <rPh sb="8" eb="9">
      <t>メ</t>
    </rPh>
    <phoneticPr fontId="1"/>
  </si>
  <si>
    <t>　請負代金に
加算する額</t>
    <rPh sb="1" eb="3">
      <t>ウケオイ</t>
    </rPh>
    <rPh sb="3" eb="5">
      <t>ダイキン</t>
    </rPh>
    <rPh sb="7" eb="9">
      <t>カサン</t>
    </rPh>
    <rPh sb="11" eb="12">
      <t>ガク</t>
    </rPh>
    <phoneticPr fontId="1"/>
  </si>
  <si>
    <t>　請負代金から控除する額</t>
    <rPh sb="1" eb="3">
      <t>ウケオイ</t>
    </rPh>
    <rPh sb="3" eb="5">
      <t>ダイキン</t>
    </rPh>
    <rPh sb="7" eb="9">
      <t>コウジョ</t>
    </rPh>
    <rPh sb="11" eb="12">
      <t>ガク</t>
    </rPh>
    <phoneticPr fontId="1"/>
  </si>
  <si>
    <t>円</t>
    <rPh sb="0" eb="1">
      <t>エン</t>
    </rPh>
    <phoneticPr fontId="1"/>
  </si>
  <si>
    <t>道路新設事業</t>
    <rPh sb="0" eb="2">
      <t>ドウロ</t>
    </rPh>
    <rPh sb="2" eb="4">
      <t>シンセツ</t>
    </rPh>
    <rPh sb="4" eb="6">
      <t>ジギョウ</t>
    </rPh>
    <phoneticPr fontId="1"/>
  </si>
  <si>
    <t>舗装工事業</t>
    <rPh sb="0" eb="2">
      <t>ホソウ</t>
    </rPh>
    <rPh sb="2" eb="4">
      <t>コウジ</t>
    </rPh>
    <rPh sb="4" eb="5">
      <t>ギョウ</t>
    </rPh>
    <phoneticPr fontId="1"/>
  </si>
  <si>
    <t>建築事業</t>
    <rPh sb="0" eb="2">
      <t>ケンチク</t>
    </rPh>
    <rPh sb="2" eb="4">
      <t>ジギョウ</t>
    </rPh>
    <phoneticPr fontId="1"/>
  </si>
  <si>
    <t>機械装置の組立・据付の事業</t>
    <rPh sb="0" eb="2">
      <t>キカイ</t>
    </rPh>
    <rPh sb="2" eb="4">
      <t>ソウチ</t>
    </rPh>
    <rPh sb="5" eb="7">
      <t>クミタテ</t>
    </rPh>
    <rPh sb="8" eb="10">
      <t>スエツケ</t>
    </rPh>
    <rPh sb="11" eb="13">
      <t>ジギョウ</t>
    </rPh>
    <phoneticPr fontId="1"/>
  </si>
  <si>
    <t>その他の建設事業</t>
    <rPh sb="2" eb="3">
      <t>ホカ</t>
    </rPh>
    <rPh sb="4" eb="6">
      <t>ケンセツ</t>
    </rPh>
    <rPh sb="6" eb="8">
      <t>ジギョウ</t>
    </rPh>
    <phoneticPr fontId="1"/>
  </si>
  <si>
    <t>既設建築物設備工事業</t>
    <rPh sb="0" eb="2">
      <t>キセツ</t>
    </rPh>
    <rPh sb="2" eb="5">
      <t>ケンチクブツ</t>
    </rPh>
    <rPh sb="5" eb="7">
      <t>セツビ</t>
    </rPh>
    <rPh sb="7" eb="9">
      <t>コウジ</t>
    </rPh>
    <rPh sb="9" eb="10">
      <t>ギョウ</t>
    </rPh>
    <phoneticPr fontId="1"/>
  </si>
  <si>
    <t>(</t>
    <phoneticPr fontId="1"/>
  </si>
  <si>
    <t>(</t>
    <phoneticPr fontId="1"/>
  </si>
  <si>
    <t>)</t>
    <phoneticPr fontId="1"/>
  </si>
  <si>
    <t>)</t>
    <phoneticPr fontId="1"/>
  </si>
  <si>
    <t>パスワードはkyokenro</t>
    <phoneticPr fontId="1"/>
  </si>
  <si>
    <t>その他</t>
    <rPh sb="2" eb="3">
      <t>ホカ</t>
    </rPh>
    <phoneticPr fontId="1"/>
  </si>
  <si>
    <t>水力発電施設、隧道新設</t>
    <rPh sb="0" eb="2">
      <t>スイリョク</t>
    </rPh>
    <rPh sb="2" eb="4">
      <t>ハツデン</t>
    </rPh>
    <rPh sb="4" eb="6">
      <t>シセツ</t>
    </rPh>
    <rPh sb="7" eb="9">
      <t>ズイドウ</t>
    </rPh>
    <rPh sb="9" eb="11">
      <t>シンセツ</t>
    </rPh>
    <phoneticPr fontId="1"/>
  </si>
  <si>
    <t>鉄道・軌道新設事業</t>
    <rPh sb="0" eb="2">
      <t>テツドウ</t>
    </rPh>
    <rPh sb="3" eb="5">
      <t>キドウ</t>
    </rPh>
    <rPh sb="5" eb="7">
      <t>シンセツ</t>
    </rPh>
    <rPh sb="7" eb="9">
      <t>ジギョウ</t>
    </rPh>
    <phoneticPr fontId="1"/>
  </si>
  <si>
    <t>36他</t>
    <rPh sb="2" eb="3">
      <t>ホカ</t>
    </rPh>
    <phoneticPr fontId="1"/>
  </si>
  <si>
    <t>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</si>
</sst>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name val="游明朝"/>
      <family val="1"/>
      <charset val="128"/>
    </font>
    <font>
      <sz val="11"/>
      <color theme="1"/>
      <name val="游明朝"/>
      <family val="1"/>
      <charset val="128"/>
    </font>
    <font>
      <sz val="10"/>
      <color theme="1"/>
      <name val="游明朝"/>
      <family val="1"/>
      <charset val="128"/>
    </font>
    <font>
      <sz val="11"/>
      <color theme="1"/>
      <name val="游ゴシック"/>
      <family val="2"/>
      <charset val="128"/>
      <scheme val="minor"/>
    </font>
    <font>
      <sz val="9"/>
      <color theme="1"/>
      <name val="游明朝"/>
      <family val="1"/>
      <charset val="128"/>
    </font>
    <font>
      <sz val="8"/>
      <color theme="1"/>
      <name val="游明朝"/>
      <family val="1"/>
      <charset val="128"/>
    </font>
    <font>
      <sz val="6"/>
      <color theme="1"/>
      <name val="游明朝"/>
      <family val="1"/>
      <charset val="128"/>
    </font>
    <font>
      <sz val="12"/>
      <color theme="1"/>
      <name val="游明朝"/>
      <family val="1"/>
      <charset val="128"/>
    </font>
    <font>
      <b/>
      <u/>
      <sz val="20"/>
      <color theme="1"/>
      <name val="游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thin">
        <color auto="1"/>
      </top>
      <bottom/>
      <diagonal/>
    </border>
    <border>
      <left/>
      <right style="medium">
        <color auto="1"/>
      </right>
      <top/>
      <bottom style="hair">
        <color auto="1"/>
      </bottom>
      <diagonal/>
    </border>
    <border>
      <left/>
      <right style="medium">
        <color auto="1"/>
      </right>
      <top style="hair">
        <color auto="1"/>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5">
    <xf numFmtId="0" fontId="0" fillId="0" borderId="0" xfId="0">
      <alignment vertical="center"/>
    </xf>
    <xf numFmtId="0" fontId="4" fillId="0" borderId="0" xfId="0" applyFont="1">
      <alignment vertical="center"/>
    </xf>
    <xf numFmtId="0" fontId="5" fillId="0" borderId="3"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53"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43"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4" fillId="0" borderId="0" xfId="0" applyNumberFormat="1" applyFont="1" applyAlignment="1" applyProtection="1">
      <alignment vertical="center"/>
      <protection locked="0"/>
    </xf>
    <xf numFmtId="0" fontId="3" fillId="0" borderId="0" xfId="0" applyFont="1" applyAlignment="1" applyProtection="1">
      <alignment vertical="center"/>
    </xf>
    <xf numFmtId="0" fontId="4" fillId="0" borderId="0" xfId="0" applyFont="1" applyProtection="1">
      <alignment vertical="center"/>
    </xf>
    <xf numFmtId="0" fontId="4" fillId="0" borderId="59" xfId="0" applyFont="1" applyBorder="1" applyProtection="1">
      <alignment vertical="center"/>
    </xf>
    <xf numFmtId="0" fontId="4" fillId="0" borderId="60" xfId="0" applyFont="1" applyBorder="1" applyProtection="1">
      <alignment vertical="center"/>
    </xf>
    <xf numFmtId="0" fontId="5" fillId="0" borderId="3" xfId="0" applyFont="1" applyBorder="1" applyAlignment="1" applyProtection="1">
      <alignment vertical="center" shrinkToFit="1"/>
    </xf>
    <xf numFmtId="0" fontId="5" fillId="0" borderId="4" xfId="0" applyFont="1" applyBorder="1" applyAlignment="1" applyProtection="1">
      <alignment vertical="center" shrinkToFit="1"/>
    </xf>
    <xf numFmtId="0" fontId="4" fillId="0" borderId="3"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5" xfId="0" applyFont="1" applyBorder="1" applyAlignment="1" applyProtection="1">
      <alignment vertical="center" shrinkToFit="1"/>
    </xf>
    <xf numFmtId="0" fontId="4" fillId="2" borderId="3" xfId="0" applyFont="1" applyFill="1" applyBorder="1" applyAlignment="1" applyProtection="1">
      <alignment vertical="center" shrinkToFit="1"/>
    </xf>
    <xf numFmtId="0" fontId="4" fillId="2" borderId="4" xfId="0" applyFont="1" applyFill="1" applyBorder="1" applyAlignment="1" applyProtection="1">
      <alignment vertical="center" shrinkToFit="1"/>
    </xf>
    <xf numFmtId="0" fontId="4" fillId="2" borderId="5" xfId="0" applyFont="1" applyFill="1" applyBorder="1" applyAlignment="1" applyProtection="1">
      <alignment vertical="center" shrinkToFit="1"/>
    </xf>
    <xf numFmtId="38" fontId="4" fillId="2" borderId="61" xfId="1" applyFont="1" applyFill="1" applyBorder="1" applyAlignment="1" applyProtection="1">
      <alignment vertical="center" shrinkToFit="1"/>
    </xf>
    <xf numFmtId="0" fontId="5" fillId="0" borderId="53" xfId="0" applyFont="1" applyBorder="1" applyAlignment="1" applyProtection="1">
      <alignment vertical="center" shrinkToFit="1"/>
    </xf>
    <xf numFmtId="0" fontId="5" fillId="0" borderId="48" xfId="0" applyFont="1" applyBorder="1" applyAlignment="1" applyProtection="1">
      <alignment vertical="center" shrinkToFit="1"/>
    </xf>
    <xf numFmtId="0" fontId="5" fillId="0" borderId="57" xfId="0" applyFont="1" applyBorder="1" applyAlignment="1" applyProtection="1">
      <alignment vertical="center" shrinkToFit="1"/>
    </xf>
    <xf numFmtId="0" fontId="5" fillId="0" borderId="43" xfId="0" applyFont="1" applyBorder="1" applyAlignment="1" applyProtection="1">
      <alignment vertical="center" shrinkToFit="1"/>
    </xf>
    <xf numFmtId="38" fontId="4" fillId="0" borderId="57" xfId="1" applyFont="1" applyBorder="1" applyAlignment="1" applyProtection="1">
      <alignment vertical="center" shrinkToFit="1"/>
    </xf>
    <xf numFmtId="38" fontId="4" fillId="0" borderId="43" xfId="1" applyFont="1" applyBorder="1" applyAlignment="1" applyProtection="1">
      <alignment vertical="center" shrinkToFit="1"/>
    </xf>
    <xf numFmtId="38" fontId="4" fillId="0" borderId="58" xfId="1" applyFont="1" applyBorder="1" applyAlignment="1" applyProtection="1">
      <alignment vertical="center" shrinkToFit="1"/>
    </xf>
    <xf numFmtId="38" fontId="4" fillId="2" borderId="6" xfId="1" applyFont="1" applyFill="1" applyBorder="1" applyAlignment="1" applyProtection="1">
      <alignment vertical="center" shrinkToFit="1"/>
    </xf>
    <xf numFmtId="38" fontId="4" fillId="2" borderId="0" xfId="1" applyFont="1" applyFill="1" applyBorder="1" applyAlignment="1" applyProtection="1">
      <alignment vertical="center" shrinkToFit="1"/>
    </xf>
    <xf numFmtId="38" fontId="4" fillId="2" borderId="7" xfId="1" applyFont="1" applyFill="1" applyBorder="1" applyAlignment="1" applyProtection="1">
      <alignment vertical="center" shrinkToFit="1"/>
    </xf>
    <xf numFmtId="38" fontId="4" fillId="2" borderId="57" xfId="1" applyFont="1" applyFill="1" applyBorder="1" applyAlignment="1" applyProtection="1">
      <alignment vertical="center" shrinkToFit="1"/>
    </xf>
    <xf numFmtId="38" fontId="4" fillId="2" borderId="43" xfId="1" applyFont="1" applyFill="1" applyBorder="1" applyAlignment="1" applyProtection="1">
      <alignment vertical="center" shrinkToFit="1"/>
    </xf>
    <xf numFmtId="38" fontId="4" fillId="2" borderId="63" xfId="1" applyFont="1" applyFill="1" applyBorder="1" applyAlignment="1" applyProtection="1">
      <alignment vertical="center" shrinkToFit="1"/>
    </xf>
    <xf numFmtId="0" fontId="5" fillId="0" borderId="6" xfId="0" applyFont="1" applyBorder="1" applyAlignment="1" applyProtection="1">
      <alignment vertical="center" shrinkToFit="1"/>
    </xf>
    <xf numFmtId="0" fontId="5" fillId="0" borderId="0" xfId="0" applyFont="1" applyBorder="1" applyAlignment="1" applyProtection="1">
      <alignment vertical="center" shrinkToFit="1"/>
    </xf>
    <xf numFmtId="38" fontId="4" fillId="0" borderId="6" xfId="1" applyFont="1" applyBorder="1" applyAlignment="1" applyProtection="1">
      <alignment vertical="center" shrinkToFit="1"/>
    </xf>
    <xf numFmtId="38" fontId="4" fillId="0" borderId="0" xfId="1" applyFont="1" applyBorder="1" applyAlignment="1" applyProtection="1">
      <alignment vertical="center" shrinkToFit="1"/>
    </xf>
    <xf numFmtId="38" fontId="4" fillId="0" borderId="7" xfId="1" applyFont="1" applyBorder="1" applyAlignment="1" applyProtection="1">
      <alignment vertical="center" shrinkToFit="1"/>
    </xf>
    <xf numFmtId="0" fontId="5" fillId="0" borderId="8" xfId="0" applyFont="1" applyBorder="1" applyAlignment="1" applyProtection="1">
      <alignment vertical="center" shrinkToFit="1"/>
    </xf>
    <xf numFmtId="0" fontId="5" fillId="0" borderId="1" xfId="0" applyFont="1" applyBorder="1" applyAlignment="1" applyProtection="1">
      <alignment vertical="center" shrinkToFit="1"/>
    </xf>
    <xf numFmtId="0" fontId="4" fillId="0" borderId="0" xfId="0" applyNumberFormat="1"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4" fillId="0" borderId="1" xfId="0" applyFont="1" applyBorder="1" applyProtection="1">
      <alignment vertical="center"/>
    </xf>
    <xf numFmtId="0" fontId="7" fillId="0" borderId="0" xfId="0" applyFont="1" applyProtection="1">
      <alignment vertical="center"/>
    </xf>
    <xf numFmtId="0" fontId="4" fillId="0" borderId="44" xfId="0" applyFont="1" applyBorder="1" applyProtection="1">
      <alignment vertical="center"/>
    </xf>
    <xf numFmtId="0" fontId="4" fillId="0" borderId="46" xfId="0" applyFont="1" applyBorder="1" applyProtection="1">
      <alignment vertical="center"/>
    </xf>
    <xf numFmtId="0" fontId="4" fillId="0" borderId="49" xfId="0" applyFont="1" applyBorder="1" applyProtection="1">
      <alignment vertical="center"/>
    </xf>
    <xf numFmtId="49" fontId="0" fillId="0" borderId="0" xfId="0" applyNumberFormat="1">
      <alignment vertical="center"/>
    </xf>
    <xf numFmtId="0" fontId="8" fillId="0" borderId="0" xfId="0" applyFont="1" applyAlignment="1" applyProtection="1">
      <alignment horizontal="center" vertical="center"/>
    </xf>
    <xf numFmtId="0" fontId="4" fillId="0" borderId="1" xfId="0" applyFont="1" applyBorder="1" applyAlignment="1" applyProtection="1">
      <alignment horizontal="left" vertical="center" indent="1"/>
      <protection locked="0"/>
    </xf>
    <xf numFmtId="0" fontId="7" fillId="0" borderId="0" xfId="0" applyFont="1" applyAlignment="1" applyProtection="1">
      <alignment horizontal="center" vertical="center"/>
    </xf>
    <xf numFmtId="0" fontId="4" fillId="0" borderId="41" xfId="0" applyFont="1" applyBorder="1" applyAlignment="1" applyProtection="1">
      <alignment horizontal="center" vertical="center" wrapText="1"/>
    </xf>
    <xf numFmtId="0" fontId="4" fillId="0" borderId="41" xfId="0" applyFont="1" applyBorder="1" applyAlignment="1" applyProtection="1">
      <alignment horizontal="center" vertical="center"/>
    </xf>
    <xf numFmtId="0" fontId="9" fillId="0" borderId="41" xfId="0" applyFont="1" applyBorder="1" applyAlignment="1" applyProtection="1">
      <alignment horizontal="center" vertical="center" wrapText="1"/>
    </xf>
    <xf numFmtId="0" fontId="9"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2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9" fillId="0" borderId="16" xfId="0" applyFont="1" applyBorder="1" applyAlignment="1" applyProtection="1">
      <alignment horizontal="center" vertical="center" wrapText="1"/>
    </xf>
    <xf numFmtId="0" fontId="9"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38" fontId="4" fillId="0" borderId="53" xfId="1" applyFont="1" applyBorder="1" applyAlignment="1" applyProtection="1">
      <alignment horizontal="center" vertical="center" shrinkToFit="1"/>
      <protection locked="0"/>
    </xf>
    <xf numFmtId="38" fontId="4" fillId="0" borderId="48" xfId="1" applyFont="1" applyBorder="1" applyAlignment="1" applyProtection="1">
      <alignment horizontal="center" vertical="center" shrinkToFit="1"/>
      <protection locked="0"/>
    </xf>
    <xf numFmtId="38" fontId="4" fillId="0" borderId="54" xfId="1" applyFont="1" applyBorder="1" applyAlignment="1" applyProtection="1">
      <alignment horizontal="center" vertical="center" shrinkToFit="1"/>
      <protection locked="0"/>
    </xf>
    <xf numFmtId="38" fontId="4" fillId="2" borderId="3" xfId="1" applyFont="1" applyFill="1" applyBorder="1" applyAlignment="1" applyProtection="1">
      <alignment horizontal="center" vertical="center" shrinkToFit="1"/>
    </xf>
    <xf numFmtId="38" fontId="4" fillId="2" borderId="4" xfId="1" applyFont="1" applyFill="1" applyBorder="1" applyAlignment="1" applyProtection="1">
      <alignment horizontal="center" vertical="center" shrinkToFit="1"/>
    </xf>
    <xf numFmtId="38" fontId="4" fillId="2" borderId="53" xfId="1" applyFont="1" applyFill="1" applyBorder="1" applyAlignment="1" applyProtection="1">
      <alignment horizontal="center" vertical="center" shrinkToFit="1"/>
    </xf>
    <xf numFmtId="38" fontId="4" fillId="2" borderId="48" xfId="1" applyFont="1" applyFill="1" applyBorder="1" applyAlignment="1" applyProtection="1">
      <alignment horizontal="center" vertical="center" shrinkToFit="1"/>
    </xf>
    <xf numFmtId="38" fontId="4" fillId="2" borderId="62" xfId="1" applyFont="1" applyFill="1" applyBorder="1" applyAlignment="1" applyProtection="1">
      <alignment horizontal="center" vertical="center" shrinkToFit="1"/>
    </xf>
    <xf numFmtId="0" fontId="5"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shrinkToFit="1"/>
    </xf>
    <xf numFmtId="0" fontId="11" fillId="0" borderId="0" xfId="0" applyFont="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4"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4" fillId="0" borderId="1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38" fontId="4" fillId="2" borderId="54" xfId="1" applyFont="1" applyFill="1" applyBorder="1" applyAlignment="1" applyProtection="1">
      <alignment horizontal="center" vertical="center" shrinkToFit="1"/>
    </xf>
    <xf numFmtId="0" fontId="4" fillId="0" borderId="17" xfId="0" applyFont="1" applyBorder="1" applyAlignment="1" applyProtection="1">
      <alignment horizontal="center" vertical="center"/>
    </xf>
    <xf numFmtId="0" fontId="4" fillId="0" borderId="20"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4" fillId="0" borderId="5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shrinkToFit="1"/>
    </xf>
    <xf numFmtId="0" fontId="4" fillId="2" borderId="52" xfId="0" applyFont="1" applyFill="1" applyBorder="1" applyAlignment="1" applyProtection="1">
      <alignment horizontal="center" vertical="center" shrinkToFit="1"/>
    </xf>
    <xf numFmtId="0" fontId="5" fillId="0" borderId="43" xfId="0" applyFont="1" applyBorder="1" applyAlignment="1" applyProtection="1">
      <alignment horizontal="center" vertical="center" shrinkToFit="1"/>
    </xf>
    <xf numFmtId="0" fontId="5" fillId="0" borderId="58" xfId="0" applyFont="1" applyBorder="1" applyAlignment="1" applyProtection="1">
      <alignment horizontal="center" vertical="center" shrinkToFit="1"/>
    </xf>
    <xf numFmtId="0" fontId="4" fillId="2" borderId="56" xfId="0" applyFont="1" applyFill="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54"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4" fillId="2" borderId="57" xfId="0" applyFont="1" applyFill="1" applyBorder="1" applyAlignment="1" applyProtection="1">
      <alignment horizontal="center" vertical="center" shrinkToFit="1"/>
    </xf>
    <xf numFmtId="0" fontId="4" fillId="2" borderId="58" xfId="0" applyFont="1" applyFill="1" applyBorder="1" applyAlignment="1" applyProtection="1">
      <alignment horizontal="center" vertical="center" shrinkToFit="1"/>
    </xf>
    <xf numFmtId="0" fontId="4" fillId="2" borderId="53" xfId="0" applyFont="1" applyFill="1" applyBorder="1" applyAlignment="1" applyProtection="1">
      <alignment horizontal="center" vertical="center" shrinkToFit="1"/>
    </xf>
    <xf numFmtId="0" fontId="4" fillId="2" borderId="54" xfId="0" applyFont="1" applyFill="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38" fontId="4" fillId="0" borderId="8" xfId="1" applyFont="1" applyBorder="1" applyAlignment="1" applyProtection="1">
      <alignment horizontal="center" vertical="center" shrinkToFit="1"/>
      <protection locked="0"/>
    </xf>
    <xf numFmtId="38" fontId="4" fillId="0" borderId="1" xfId="1" applyFont="1" applyBorder="1" applyAlignment="1" applyProtection="1">
      <alignment horizontal="center" vertical="center" shrinkToFit="1"/>
      <protection locked="0"/>
    </xf>
    <xf numFmtId="38" fontId="4" fillId="0" borderId="9" xfId="1" applyFont="1" applyBorder="1" applyAlignment="1" applyProtection="1">
      <alignment horizontal="center" vertical="center" shrinkToFit="1"/>
      <protection locked="0"/>
    </xf>
    <xf numFmtId="38" fontId="4" fillId="2" borderId="8" xfId="1" applyFont="1" applyFill="1" applyBorder="1" applyAlignment="1" applyProtection="1">
      <alignment horizontal="center" vertical="center" shrinkToFit="1"/>
    </xf>
    <xf numFmtId="38" fontId="4" fillId="2" borderId="1" xfId="1" applyFont="1" applyFill="1" applyBorder="1" applyAlignment="1" applyProtection="1">
      <alignment horizontal="center" vertical="center" shrinkToFit="1"/>
    </xf>
    <xf numFmtId="38" fontId="4" fillId="2" borderId="9" xfId="1" applyFont="1" applyFill="1" applyBorder="1" applyAlignment="1" applyProtection="1">
      <alignment horizontal="center" vertical="center" shrinkToFit="1"/>
    </xf>
    <xf numFmtId="0" fontId="4" fillId="0" borderId="16"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0" fontId="4" fillId="2" borderId="23" xfId="0" applyFont="1" applyFill="1" applyBorder="1" applyAlignment="1" applyProtection="1">
      <alignment horizontal="center" vertical="center" shrinkToFit="1"/>
    </xf>
    <xf numFmtId="38" fontId="4" fillId="2" borderId="2" xfId="1" applyFont="1" applyFill="1" applyBorder="1" applyAlignment="1" applyProtection="1">
      <alignment horizontal="center" vertical="center" shrinkToFit="1"/>
    </xf>
    <xf numFmtId="38" fontId="4" fillId="2" borderId="23" xfId="1" applyFont="1" applyFill="1" applyBorder="1" applyAlignment="1" applyProtection="1">
      <alignment horizontal="center" vertical="center" shrinkToFit="1"/>
    </xf>
    <xf numFmtId="0" fontId="4" fillId="2" borderId="20"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3" borderId="10"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2" borderId="12"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32" xfId="0" applyFont="1" applyFill="1" applyBorder="1" applyAlignment="1" applyProtection="1">
      <alignment horizontal="left" vertical="center" wrapText="1"/>
    </xf>
    <xf numFmtId="0" fontId="4" fillId="2" borderId="33" xfId="0" applyFont="1" applyFill="1" applyBorder="1" applyAlignment="1" applyProtection="1">
      <alignment horizontal="left" vertical="center" wrapText="1"/>
    </xf>
    <xf numFmtId="0" fontId="4" fillId="0" borderId="0" xfId="0" applyNumberFormat="1" applyFont="1" applyAlignment="1" applyProtection="1">
      <alignment horizontal="center" vertical="center"/>
    </xf>
    <xf numFmtId="0" fontId="4" fillId="0" borderId="1" xfId="0" applyFont="1" applyBorder="1" applyAlignment="1" applyProtection="1">
      <alignment horizontal="left"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6"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38" fontId="4" fillId="0" borderId="8" xfId="1" applyFont="1" applyBorder="1" applyAlignment="1" applyProtection="1">
      <alignment horizontal="center" vertical="center" shrinkToFit="1"/>
    </xf>
    <xf numFmtId="38" fontId="4" fillId="0" borderId="1" xfId="1" applyFont="1" applyBorder="1" applyAlignment="1" applyProtection="1">
      <alignment horizontal="center" vertical="center" shrinkToFit="1"/>
    </xf>
    <xf numFmtId="38" fontId="4" fillId="0" borderId="9" xfId="1" applyFont="1" applyBorder="1" applyAlignment="1" applyProtection="1">
      <alignment horizontal="center" vertical="center" shrinkToFit="1"/>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6"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38" fontId="4" fillId="0" borderId="53" xfId="1" applyFont="1" applyBorder="1" applyAlignment="1" applyProtection="1">
      <alignment horizontal="center" vertical="center" shrinkToFit="1"/>
    </xf>
    <xf numFmtId="38" fontId="4" fillId="0" borderId="48" xfId="1" applyFont="1" applyBorder="1" applyAlignment="1" applyProtection="1">
      <alignment horizontal="center" vertical="center" shrinkToFit="1"/>
    </xf>
    <xf numFmtId="38" fontId="4" fillId="0" borderId="54" xfId="1" applyFont="1" applyBorder="1" applyAlignment="1" applyProtection="1">
      <alignment horizontal="center" vertical="center" shrinkToFit="1"/>
    </xf>
    <xf numFmtId="0" fontId="4" fillId="0" borderId="15" xfId="0" applyNumberFormat="1" applyFont="1" applyBorder="1" applyAlignment="1" applyProtection="1">
      <alignment horizontal="center" vertical="center"/>
    </xf>
    <xf numFmtId="0" fontId="4" fillId="0" borderId="28" xfId="0" applyNumberFormat="1" applyFont="1" applyBorder="1" applyAlignment="1" applyProtection="1">
      <alignment horizontal="center" vertical="center"/>
    </xf>
    <xf numFmtId="0" fontId="4" fillId="0" borderId="21" xfId="0" applyNumberFormat="1" applyFont="1" applyBorder="1" applyAlignment="1" applyProtection="1">
      <alignment horizontal="center" vertical="center"/>
    </xf>
    <xf numFmtId="0" fontId="4" fillId="0" borderId="29" xfId="0" applyNumberFormat="1" applyFont="1" applyBorder="1" applyAlignment="1" applyProtection="1">
      <alignment horizontal="center" vertical="center"/>
    </xf>
    <xf numFmtId="0" fontId="4" fillId="0" borderId="14" xfId="0" applyNumberFormat="1" applyFont="1" applyBorder="1" applyAlignment="1" applyProtection="1">
      <alignment horizontal="center" vertical="center"/>
    </xf>
    <xf numFmtId="0" fontId="4" fillId="0" borderId="27" xfId="0" applyNumberFormat="1" applyFont="1" applyBorder="1" applyAlignment="1" applyProtection="1">
      <alignment horizontal="center" vertical="center"/>
    </xf>
    <xf numFmtId="0" fontId="4" fillId="0" borderId="13" xfId="0" applyNumberFormat="1" applyFont="1" applyBorder="1" applyAlignment="1" applyProtection="1">
      <alignment horizontal="center" vertical="center"/>
    </xf>
    <xf numFmtId="0" fontId="4" fillId="0" borderId="26" xfId="0" applyNumberFormat="1" applyFont="1" applyBorder="1" applyAlignment="1" applyProtection="1">
      <alignment horizontal="center" vertical="center"/>
    </xf>
    <xf numFmtId="0" fontId="4" fillId="0" borderId="0" xfId="0" applyFont="1" applyBorder="1" applyAlignment="1" applyProtection="1">
      <alignment horizontal="center" vertical="center" wrapText="1"/>
    </xf>
  </cellXfs>
  <cellStyles count="2">
    <cellStyle name="桁区切り" xfId="1" builtinId="6"/>
    <cellStyle name="標準" xfId="0" builtinId="0"/>
  </cellStyles>
  <dxfs count="13">
    <dxf>
      <font>
        <color theme="0"/>
      </font>
    </dxf>
    <dxf>
      <font>
        <color theme="0" tint="-0.14996795556505021"/>
      </font>
    </dxf>
    <dxf>
      <font>
        <color theme="0" tint="-0.14996795556505021"/>
      </font>
    </dxf>
    <dxf>
      <font>
        <color theme="0"/>
      </font>
    </dxf>
    <dxf>
      <font>
        <color theme="0"/>
      </font>
    </dxf>
    <dxf>
      <font>
        <color theme="0"/>
      </font>
    </dxf>
    <dxf>
      <font>
        <color theme="0"/>
      </font>
    </dxf>
    <dxf>
      <font>
        <color theme="0" tint="-0.14996795556505021"/>
      </font>
    </dxf>
    <dxf>
      <font>
        <color theme="0" tint="-0.14996795556505021"/>
      </font>
    </dxf>
    <dxf>
      <font>
        <color theme="0"/>
      </font>
    </dxf>
    <dxf>
      <font>
        <color theme="0"/>
      </font>
    </dxf>
    <dxf>
      <font>
        <color theme="0"/>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22</xdr:col>
      <xdr:colOff>29766</xdr:colOff>
      <xdr:row>8</xdr:row>
      <xdr:rowOff>35719</xdr:rowOff>
    </xdr:from>
    <xdr:to>
      <xdr:col>22</xdr:col>
      <xdr:colOff>134541</xdr:colOff>
      <xdr:row>8</xdr:row>
      <xdr:rowOff>150019</xdr:rowOff>
    </xdr:to>
    <xdr:pic>
      <xdr:nvPicPr>
        <xdr:cNvPr id="2"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704" y="1833563"/>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35718</xdr:colOff>
      <xdr:row>8</xdr:row>
      <xdr:rowOff>35719</xdr:rowOff>
    </xdr:from>
    <xdr:to>
      <xdr:col>26</xdr:col>
      <xdr:colOff>140493</xdr:colOff>
      <xdr:row>8</xdr:row>
      <xdr:rowOff>150019</xdr:rowOff>
    </xdr:to>
    <xdr:pic>
      <xdr:nvPicPr>
        <xdr:cNvPr id="3"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8281" y="1833563"/>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41672</xdr:colOff>
      <xdr:row>8</xdr:row>
      <xdr:rowOff>35719</xdr:rowOff>
    </xdr:from>
    <xdr:to>
      <xdr:col>30</xdr:col>
      <xdr:colOff>146447</xdr:colOff>
      <xdr:row>8</xdr:row>
      <xdr:rowOff>150019</xdr:rowOff>
    </xdr:to>
    <xdr:pic>
      <xdr:nvPicPr>
        <xdr:cNvPr id="4"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3860" y="1833563"/>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47625</xdr:colOff>
      <xdr:row>8</xdr:row>
      <xdr:rowOff>23813</xdr:rowOff>
    </xdr:from>
    <xdr:to>
      <xdr:col>34</xdr:col>
      <xdr:colOff>152400</xdr:colOff>
      <xdr:row>8</xdr:row>
      <xdr:rowOff>138113</xdr:rowOff>
    </xdr:to>
    <xdr:pic>
      <xdr:nvPicPr>
        <xdr:cNvPr id="5"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9438" y="1821657"/>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74543</xdr:colOff>
      <xdr:row>7</xdr:row>
      <xdr:rowOff>140805</xdr:rowOff>
    </xdr:from>
    <xdr:to>
      <xdr:col>40</xdr:col>
      <xdr:colOff>149088</xdr:colOff>
      <xdr:row>9</xdr:row>
      <xdr:rowOff>66261</xdr:rowOff>
    </xdr:to>
    <xdr:sp macro="" textlink="">
      <xdr:nvSpPr>
        <xdr:cNvPr id="6" name="テキスト ボックス 5"/>
        <xdr:cNvSpPr txBox="1"/>
      </xdr:nvSpPr>
      <xdr:spPr>
        <a:xfrm>
          <a:off x="7429500" y="1706218"/>
          <a:ext cx="670892" cy="496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游明朝" panose="02020400000000000000" pitchFamily="18" charset="-128"/>
              <a:ea typeface="游明朝" panose="02020400000000000000" pitchFamily="18" charset="-128"/>
            </a:rPr>
            <a:t>労務</a:t>
          </a:r>
          <a:endParaRPr kumimoji="1" lang="en-US" altLang="ja-JP" sz="800">
            <a:latin typeface="游明朝" panose="02020400000000000000" pitchFamily="18" charset="-128"/>
            <a:ea typeface="游明朝" panose="02020400000000000000" pitchFamily="18" charset="-128"/>
          </a:endParaRPr>
        </a:p>
        <a:p>
          <a:pPr algn="ctr"/>
          <a:r>
            <a:rPr kumimoji="1" lang="ja-JP" altLang="en-US" sz="800">
              <a:latin typeface="游明朝" panose="02020400000000000000" pitchFamily="18" charset="-128"/>
              <a:ea typeface="游明朝" panose="02020400000000000000" pitchFamily="18" charset="-128"/>
            </a:rPr>
            <a:t>費率</a:t>
          </a:r>
          <a:r>
            <a:rPr kumimoji="1" lang="en-US" altLang="ja-JP" sz="800">
              <a:latin typeface="游明朝" panose="02020400000000000000" pitchFamily="18" charset="-128"/>
              <a:ea typeface="游明朝" panose="02020400000000000000" pitchFamily="18" charset="-128"/>
            </a:rPr>
            <a:t>(%)</a:t>
          </a:r>
          <a:endParaRPr kumimoji="1" lang="ja-JP" altLang="en-US" sz="800">
            <a:latin typeface="游明朝" panose="02020400000000000000" pitchFamily="18" charset="-128"/>
            <a:ea typeface="游明朝"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29766</xdr:colOff>
      <xdr:row>8</xdr:row>
      <xdr:rowOff>35719</xdr:rowOff>
    </xdr:from>
    <xdr:to>
      <xdr:col>22</xdr:col>
      <xdr:colOff>134541</xdr:colOff>
      <xdr:row>8</xdr:row>
      <xdr:rowOff>150019</xdr:rowOff>
    </xdr:to>
    <xdr:pic>
      <xdr:nvPicPr>
        <xdr:cNvPr id="2"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316" y="1778794"/>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35718</xdr:colOff>
      <xdr:row>8</xdr:row>
      <xdr:rowOff>35719</xdr:rowOff>
    </xdr:from>
    <xdr:to>
      <xdr:col>26</xdr:col>
      <xdr:colOff>140493</xdr:colOff>
      <xdr:row>8</xdr:row>
      <xdr:rowOff>150019</xdr:rowOff>
    </xdr:to>
    <xdr:pic>
      <xdr:nvPicPr>
        <xdr:cNvPr id="3"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6368" y="1778794"/>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41672</xdr:colOff>
      <xdr:row>8</xdr:row>
      <xdr:rowOff>35719</xdr:rowOff>
    </xdr:from>
    <xdr:to>
      <xdr:col>30</xdr:col>
      <xdr:colOff>146447</xdr:colOff>
      <xdr:row>8</xdr:row>
      <xdr:rowOff>150019</xdr:rowOff>
    </xdr:to>
    <xdr:pic>
      <xdr:nvPicPr>
        <xdr:cNvPr id="4"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42422" y="1778794"/>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47625</xdr:colOff>
      <xdr:row>8</xdr:row>
      <xdr:rowOff>23813</xdr:rowOff>
    </xdr:from>
    <xdr:to>
      <xdr:col>34</xdr:col>
      <xdr:colOff>152400</xdr:colOff>
      <xdr:row>8</xdr:row>
      <xdr:rowOff>138113</xdr:rowOff>
    </xdr:to>
    <xdr:pic>
      <xdr:nvPicPr>
        <xdr:cNvPr id="5"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48475" y="1766888"/>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74543</xdr:colOff>
      <xdr:row>7</xdr:row>
      <xdr:rowOff>140805</xdr:rowOff>
    </xdr:from>
    <xdr:to>
      <xdr:col>40</xdr:col>
      <xdr:colOff>149088</xdr:colOff>
      <xdr:row>9</xdr:row>
      <xdr:rowOff>66261</xdr:rowOff>
    </xdr:to>
    <xdr:sp macro="" textlink="">
      <xdr:nvSpPr>
        <xdr:cNvPr id="6" name="テキスト ボックス 5"/>
        <xdr:cNvSpPr txBox="1"/>
      </xdr:nvSpPr>
      <xdr:spPr>
        <a:xfrm>
          <a:off x="7475468" y="1702905"/>
          <a:ext cx="674620" cy="496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游明朝" panose="02020400000000000000" pitchFamily="18" charset="-128"/>
              <a:ea typeface="游明朝" panose="02020400000000000000" pitchFamily="18" charset="-128"/>
            </a:rPr>
            <a:t>労務</a:t>
          </a:r>
          <a:endParaRPr kumimoji="1" lang="en-US" altLang="ja-JP" sz="800">
            <a:latin typeface="游明朝" panose="02020400000000000000" pitchFamily="18" charset="-128"/>
            <a:ea typeface="游明朝" panose="02020400000000000000" pitchFamily="18" charset="-128"/>
          </a:endParaRPr>
        </a:p>
        <a:p>
          <a:pPr algn="ctr"/>
          <a:r>
            <a:rPr kumimoji="1" lang="ja-JP" altLang="en-US" sz="800">
              <a:latin typeface="游明朝" panose="02020400000000000000" pitchFamily="18" charset="-128"/>
              <a:ea typeface="游明朝" panose="02020400000000000000" pitchFamily="18" charset="-128"/>
            </a:rPr>
            <a:t>費率</a:t>
          </a:r>
          <a:r>
            <a:rPr kumimoji="1" lang="en-US" altLang="ja-JP" sz="800">
              <a:latin typeface="游明朝" panose="02020400000000000000" pitchFamily="18" charset="-128"/>
              <a:ea typeface="游明朝" panose="02020400000000000000" pitchFamily="18" charset="-128"/>
            </a:rPr>
            <a:t>(%)</a:t>
          </a:r>
          <a:endParaRPr kumimoji="1" lang="ja-JP" altLang="en-US" sz="800">
            <a:latin typeface="游明朝" panose="02020400000000000000" pitchFamily="18" charset="-128"/>
            <a:ea typeface="游明朝" panose="02020400000000000000" pitchFamily="18" charset="-128"/>
          </a:endParaRPr>
        </a:p>
      </xdr:txBody>
    </xdr:sp>
    <xdr:clientData/>
  </xdr:twoCellAnchor>
  <xdr:twoCellAnchor>
    <xdr:from>
      <xdr:col>38</xdr:col>
      <xdr:colOff>11205</xdr:colOff>
      <xdr:row>1</xdr:row>
      <xdr:rowOff>89647</xdr:rowOff>
    </xdr:from>
    <xdr:to>
      <xdr:col>40</xdr:col>
      <xdr:colOff>190500</xdr:colOff>
      <xdr:row>4</xdr:row>
      <xdr:rowOff>22411</xdr:rowOff>
    </xdr:to>
    <xdr:grpSp>
      <xdr:nvGrpSpPr>
        <xdr:cNvPr id="11" name="グループ化 10"/>
        <xdr:cNvGrpSpPr/>
      </xdr:nvGrpSpPr>
      <xdr:grpSpPr>
        <a:xfrm>
          <a:off x="7676029" y="313765"/>
          <a:ext cx="582706" cy="593911"/>
          <a:chOff x="7564944" y="321560"/>
          <a:chExt cx="576860" cy="587090"/>
        </a:xfrm>
      </xdr:grpSpPr>
      <xdr:sp macro="" textlink="">
        <xdr:nvSpPr>
          <xdr:cNvPr id="9" name="楕円 8"/>
          <xdr:cNvSpPr/>
        </xdr:nvSpPr>
        <xdr:spPr>
          <a:xfrm>
            <a:off x="7564944" y="321560"/>
            <a:ext cx="576860" cy="58709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chemeClr val="tx1"/>
              </a:solidFill>
            </a:endParaRPr>
          </a:p>
        </xdr:txBody>
      </xdr:sp>
      <xdr:sp macro="" textlink="">
        <xdr:nvSpPr>
          <xdr:cNvPr id="10" name="テキスト ボックス 9"/>
          <xdr:cNvSpPr txBox="1"/>
        </xdr:nvSpPr>
        <xdr:spPr>
          <a:xfrm>
            <a:off x="7578587" y="331304"/>
            <a:ext cx="480391" cy="513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HGS明朝B" panose="02020800000000000000" pitchFamily="18" charset="-128"/>
                <a:ea typeface="HGS明朝B" panose="02020800000000000000" pitchFamily="18" charset="-128"/>
              </a:rPr>
              <a:t>正</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29766</xdr:colOff>
      <xdr:row>8</xdr:row>
      <xdr:rowOff>35719</xdr:rowOff>
    </xdr:from>
    <xdr:to>
      <xdr:col>22</xdr:col>
      <xdr:colOff>134541</xdr:colOff>
      <xdr:row>8</xdr:row>
      <xdr:rowOff>150019</xdr:rowOff>
    </xdr:to>
    <xdr:pic>
      <xdr:nvPicPr>
        <xdr:cNvPr id="2"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316" y="1778794"/>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35718</xdr:colOff>
      <xdr:row>8</xdr:row>
      <xdr:rowOff>35719</xdr:rowOff>
    </xdr:from>
    <xdr:to>
      <xdr:col>26</xdr:col>
      <xdr:colOff>140493</xdr:colOff>
      <xdr:row>8</xdr:row>
      <xdr:rowOff>150019</xdr:rowOff>
    </xdr:to>
    <xdr:pic>
      <xdr:nvPicPr>
        <xdr:cNvPr id="3"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6368" y="1778794"/>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41672</xdr:colOff>
      <xdr:row>8</xdr:row>
      <xdr:rowOff>35719</xdr:rowOff>
    </xdr:from>
    <xdr:to>
      <xdr:col>30</xdr:col>
      <xdr:colOff>146447</xdr:colOff>
      <xdr:row>8</xdr:row>
      <xdr:rowOff>150019</xdr:rowOff>
    </xdr:to>
    <xdr:pic>
      <xdr:nvPicPr>
        <xdr:cNvPr id="4"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42422" y="1778794"/>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47625</xdr:colOff>
      <xdr:row>8</xdr:row>
      <xdr:rowOff>23813</xdr:rowOff>
    </xdr:from>
    <xdr:to>
      <xdr:col>34</xdr:col>
      <xdr:colOff>152400</xdr:colOff>
      <xdr:row>8</xdr:row>
      <xdr:rowOff>138113</xdr:rowOff>
    </xdr:to>
    <xdr:pic>
      <xdr:nvPicPr>
        <xdr:cNvPr id="5"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48475" y="1766888"/>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74543</xdr:colOff>
      <xdr:row>7</xdr:row>
      <xdr:rowOff>140805</xdr:rowOff>
    </xdr:from>
    <xdr:to>
      <xdr:col>40</xdr:col>
      <xdr:colOff>149088</xdr:colOff>
      <xdr:row>9</xdr:row>
      <xdr:rowOff>66261</xdr:rowOff>
    </xdr:to>
    <xdr:sp macro="" textlink="">
      <xdr:nvSpPr>
        <xdr:cNvPr id="6" name="テキスト ボックス 5"/>
        <xdr:cNvSpPr txBox="1"/>
      </xdr:nvSpPr>
      <xdr:spPr>
        <a:xfrm>
          <a:off x="7475468" y="1702905"/>
          <a:ext cx="674620" cy="496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游明朝" panose="02020400000000000000" pitchFamily="18" charset="-128"/>
              <a:ea typeface="游明朝" panose="02020400000000000000" pitchFamily="18" charset="-128"/>
            </a:rPr>
            <a:t>労務</a:t>
          </a:r>
          <a:endParaRPr kumimoji="1" lang="en-US" altLang="ja-JP" sz="800">
            <a:latin typeface="游明朝" panose="02020400000000000000" pitchFamily="18" charset="-128"/>
            <a:ea typeface="游明朝" panose="02020400000000000000" pitchFamily="18" charset="-128"/>
          </a:endParaRPr>
        </a:p>
        <a:p>
          <a:pPr algn="ctr"/>
          <a:r>
            <a:rPr kumimoji="1" lang="ja-JP" altLang="en-US" sz="800">
              <a:latin typeface="游明朝" panose="02020400000000000000" pitchFamily="18" charset="-128"/>
              <a:ea typeface="游明朝" panose="02020400000000000000" pitchFamily="18" charset="-128"/>
            </a:rPr>
            <a:t>費率</a:t>
          </a:r>
          <a:r>
            <a:rPr kumimoji="1" lang="en-US" altLang="ja-JP" sz="800">
              <a:latin typeface="游明朝" panose="02020400000000000000" pitchFamily="18" charset="-128"/>
              <a:ea typeface="游明朝" panose="02020400000000000000" pitchFamily="18" charset="-128"/>
            </a:rPr>
            <a:t>(%)</a:t>
          </a:r>
          <a:endParaRPr kumimoji="1" lang="ja-JP" altLang="en-US" sz="800">
            <a:latin typeface="游明朝" panose="02020400000000000000" pitchFamily="18" charset="-128"/>
            <a:ea typeface="游明朝" panose="02020400000000000000" pitchFamily="18" charset="-128"/>
          </a:endParaRPr>
        </a:p>
      </xdr:txBody>
    </xdr:sp>
    <xdr:clientData/>
  </xdr:twoCellAnchor>
  <xdr:twoCellAnchor>
    <xdr:from>
      <xdr:col>38</xdr:col>
      <xdr:colOff>11205</xdr:colOff>
      <xdr:row>1</xdr:row>
      <xdr:rowOff>89647</xdr:rowOff>
    </xdr:from>
    <xdr:to>
      <xdr:col>40</xdr:col>
      <xdr:colOff>190500</xdr:colOff>
      <xdr:row>4</xdr:row>
      <xdr:rowOff>22411</xdr:rowOff>
    </xdr:to>
    <xdr:grpSp>
      <xdr:nvGrpSpPr>
        <xdr:cNvPr id="7" name="グループ化 6"/>
        <xdr:cNvGrpSpPr/>
      </xdr:nvGrpSpPr>
      <xdr:grpSpPr>
        <a:xfrm>
          <a:off x="7676029" y="313765"/>
          <a:ext cx="582706" cy="593911"/>
          <a:chOff x="7564944" y="321560"/>
          <a:chExt cx="576860" cy="587090"/>
        </a:xfrm>
      </xdr:grpSpPr>
      <xdr:sp macro="" textlink="">
        <xdr:nvSpPr>
          <xdr:cNvPr id="8" name="楕円 7"/>
          <xdr:cNvSpPr/>
        </xdr:nvSpPr>
        <xdr:spPr>
          <a:xfrm>
            <a:off x="7564944" y="321560"/>
            <a:ext cx="576860" cy="58709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chemeClr val="tx1"/>
              </a:solidFill>
            </a:endParaRPr>
          </a:p>
        </xdr:txBody>
      </xdr:sp>
      <xdr:sp macro="" textlink="">
        <xdr:nvSpPr>
          <xdr:cNvPr id="9" name="テキスト ボックス 8"/>
          <xdr:cNvSpPr txBox="1"/>
        </xdr:nvSpPr>
        <xdr:spPr>
          <a:xfrm>
            <a:off x="7578587" y="331304"/>
            <a:ext cx="480391" cy="513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HGS明朝B" panose="02020800000000000000" pitchFamily="18" charset="-128"/>
                <a:ea typeface="HGS明朝B" panose="02020800000000000000" pitchFamily="18" charset="-128"/>
              </a:rPr>
              <a:t>副</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C18" sqref="C18:D18"/>
    </sheetView>
  </sheetViews>
  <sheetFormatPr defaultRowHeight="18.75" x14ac:dyDescent="0.4"/>
  <cols>
    <col min="2" max="2" width="27.625" bestFit="1" customWidth="1"/>
  </cols>
  <sheetData>
    <row r="2" spans="1:3" x14ac:dyDescent="0.4">
      <c r="A2" s="54">
        <v>31</v>
      </c>
      <c r="B2" t="s">
        <v>61</v>
      </c>
      <c r="C2">
        <v>19</v>
      </c>
    </row>
    <row r="3" spans="1:3" x14ac:dyDescent="0.4">
      <c r="A3" s="54">
        <v>32</v>
      </c>
      <c r="B3" t="s">
        <v>49</v>
      </c>
      <c r="C3">
        <v>19</v>
      </c>
    </row>
    <row r="4" spans="1:3" x14ac:dyDescent="0.4">
      <c r="A4" s="54">
        <v>33</v>
      </c>
      <c r="B4" t="s">
        <v>50</v>
      </c>
      <c r="C4">
        <v>17</v>
      </c>
    </row>
    <row r="5" spans="1:3" x14ac:dyDescent="0.4">
      <c r="A5" s="54">
        <v>34</v>
      </c>
      <c r="B5" t="s">
        <v>62</v>
      </c>
      <c r="C5">
        <v>24</v>
      </c>
    </row>
    <row r="6" spans="1:3" x14ac:dyDescent="0.4">
      <c r="A6" s="54">
        <v>35</v>
      </c>
      <c r="B6" t="s">
        <v>51</v>
      </c>
      <c r="C6">
        <v>23</v>
      </c>
    </row>
    <row r="7" spans="1:3" x14ac:dyDescent="0.4">
      <c r="A7" s="54">
        <v>36</v>
      </c>
      <c r="B7" t="s">
        <v>52</v>
      </c>
      <c r="C7">
        <v>38</v>
      </c>
    </row>
    <row r="8" spans="1:3" x14ac:dyDescent="0.4">
      <c r="A8" s="54" t="s">
        <v>63</v>
      </c>
      <c r="B8" t="s">
        <v>60</v>
      </c>
      <c r="C8">
        <v>21</v>
      </c>
    </row>
    <row r="9" spans="1:3" x14ac:dyDescent="0.4">
      <c r="A9" s="54">
        <v>37</v>
      </c>
      <c r="B9" t="s">
        <v>53</v>
      </c>
      <c r="C9">
        <v>24</v>
      </c>
    </row>
    <row r="10" spans="1:3" x14ac:dyDescent="0.4">
      <c r="A10" s="54">
        <v>38</v>
      </c>
      <c r="B10" t="s">
        <v>54</v>
      </c>
      <c r="C10">
        <v>23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T34"/>
  <sheetViews>
    <sheetView view="pageBreakPreview" zoomScale="85" zoomScaleNormal="85" zoomScaleSheetLayoutView="85" workbookViewId="0">
      <selection activeCell="A12" sqref="A12:B13"/>
    </sheetView>
  </sheetViews>
  <sheetFormatPr defaultRowHeight="18" x14ac:dyDescent="0.4"/>
  <cols>
    <col min="1" max="44" width="2.625" style="1" customWidth="1"/>
    <col min="45" max="16384" width="9" style="1"/>
  </cols>
  <sheetData>
    <row r="1" spans="1:46" x14ac:dyDescent="0.4">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96" t="s">
        <v>1</v>
      </c>
      <c r="AC1" s="96"/>
      <c r="AD1" s="96"/>
      <c r="AE1" s="96"/>
      <c r="AF1" s="96"/>
      <c r="AG1" s="96"/>
      <c r="AH1" s="96"/>
      <c r="AI1" s="96"/>
      <c r="AJ1" s="96"/>
      <c r="AK1" s="96"/>
      <c r="AL1" s="96"/>
      <c r="AM1" s="96"/>
      <c r="AN1" s="96"/>
      <c r="AO1" s="96"/>
      <c r="AP1" s="96"/>
      <c r="AQ1" s="96"/>
      <c r="AR1" s="96"/>
    </row>
    <row r="2" spans="1:46" ht="17.25" customHeight="1" thickBot="1" x14ac:dyDescent="0.45">
      <c r="A2" s="68" t="s">
        <v>43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14"/>
      <c r="AN2" s="14"/>
      <c r="AO2" s="14"/>
      <c r="AP2" s="14"/>
      <c r="AQ2" s="14"/>
      <c r="AR2" s="14"/>
    </row>
    <row r="3" spans="1:46" ht="25.5" customHeight="1" x14ac:dyDescent="0.4">
      <c r="A3" s="97" t="s">
        <v>6</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4"/>
      <c r="AK3" s="14"/>
      <c r="AL3" s="14"/>
      <c r="AM3" s="117" t="s">
        <v>44</v>
      </c>
      <c r="AN3" s="118"/>
      <c r="AO3" s="14"/>
      <c r="AP3" s="14"/>
      <c r="AQ3" s="14"/>
      <c r="AR3" s="14"/>
      <c r="AT3" s="1" t="s">
        <v>59</v>
      </c>
    </row>
    <row r="4" spans="1:46" ht="9" customHeight="1" thickBot="1" x14ac:dyDescent="0.4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19"/>
      <c r="AN4" s="120"/>
      <c r="AO4" s="14"/>
      <c r="AP4" s="14"/>
      <c r="AQ4" s="14"/>
      <c r="AR4" s="14"/>
    </row>
    <row r="5" spans="1:46" ht="14.25" customHeight="1" thickBot="1" x14ac:dyDescent="0.45">
      <c r="A5" s="98" t="s">
        <v>7</v>
      </c>
      <c r="B5" s="99"/>
      <c r="C5" s="99"/>
      <c r="D5" s="99"/>
      <c r="E5" s="99"/>
      <c r="F5" s="99"/>
      <c r="G5" s="99"/>
      <c r="H5" s="99"/>
      <c r="I5" s="99"/>
      <c r="J5" s="113" t="s">
        <v>8</v>
      </c>
      <c r="K5" s="113"/>
      <c r="L5" s="113" t="s">
        <v>9</v>
      </c>
      <c r="M5" s="113"/>
      <c r="N5" s="113" t="s">
        <v>10</v>
      </c>
      <c r="O5" s="113"/>
      <c r="P5" s="113" t="s">
        <v>11</v>
      </c>
      <c r="Q5" s="113"/>
      <c r="R5" s="113"/>
      <c r="S5" s="113"/>
      <c r="T5" s="113"/>
      <c r="U5" s="113"/>
      <c r="V5" s="113" t="s">
        <v>12</v>
      </c>
      <c r="W5" s="113"/>
      <c r="X5" s="114"/>
      <c r="Y5" s="14"/>
      <c r="Z5" s="14"/>
      <c r="AA5" s="14"/>
      <c r="AB5" s="14"/>
      <c r="AC5" s="14"/>
      <c r="AD5" s="14"/>
      <c r="AE5" s="14"/>
      <c r="AF5" s="14"/>
      <c r="AG5" s="14"/>
      <c r="AH5" s="14"/>
      <c r="AI5" s="14"/>
      <c r="AJ5" s="14"/>
      <c r="AK5" s="14"/>
      <c r="AL5" s="14"/>
      <c r="AM5" s="14"/>
      <c r="AN5" s="14"/>
      <c r="AO5" s="14"/>
      <c r="AP5" s="14"/>
      <c r="AQ5" s="14"/>
      <c r="AR5" s="14"/>
    </row>
    <row r="6" spans="1:46" ht="31.5" customHeight="1" thickBot="1" x14ac:dyDescent="0.45">
      <c r="A6" s="100"/>
      <c r="B6" s="101"/>
      <c r="C6" s="101"/>
      <c r="D6" s="101"/>
      <c r="E6" s="101"/>
      <c r="F6" s="101"/>
      <c r="G6" s="101"/>
      <c r="H6" s="101"/>
      <c r="I6" s="101"/>
      <c r="J6" s="104">
        <v>2</v>
      </c>
      <c r="K6" s="106">
        <v>6</v>
      </c>
      <c r="L6" s="75">
        <v>1</v>
      </c>
      <c r="M6" s="75"/>
      <c r="N6" s="104">
        <v>0</v>
      </c>
      <c r="O6" s="109"/>
      <c r="P6" s="111"/>
      <c r="Q6" s="115"/>
      <c r="R6" s="115"/>
      <c r="S6" s="115"/>
      <c r="T6" s="115"/>
      <c r="U6" s="109"/>
      <c r="V6" s="111"/>
      <c r="W6" s="115"/>
      <c r="X6" s="69"/>
      <c r="Y6" s="14"/>
      <c r="Z6" s="14"/>
      <c r="AA6" s="14"/>
      <c r="AB6" s="14"/>
      <c r="AC6" s="14"/>
      <c r="AD6" s="14"/>
      <c r="AE6" s="14"/>
      <c r="AF6" s="14"/>
      <c r="AG6" s="14"/>
      <c r="AH6" s="14"/>
      <c r="AI6" s="14"/>
      <c r="AJ6" s="14"/>
      <c r="AK6" s="14"/>
      <c r="AL6" s="121" t="s">
        <v>45</v>
      </c>
      <c r="AM6" s="122"/>
      <c r="AN6" s="122"/>
      <c r="AO6" s="122"/>
      <c r="AP6" s="122"/>
      <c r="AQ6" s="123"/>
      <c r="AR6" s="14"/>
    </row>
    <row r="7" spans="1:46" ht="7.5" customHeight="1" thickBot="1" x14ac:dyDescent="0.45">
      <c r="A7" s="102"/>
      <c r="B7" s="103"/>
      <c r="C7" s="103"/>
      <c r="D7" s="103"/>
      <c r="E7" s="103"/>
      <c r="F7" s="103"/>
      <c r="G7" s="103"/>
      <c r="H7" s="103"/>
      <c r="I7" s="103"/>
      <c r="J7" s="105"/>
      <c r="K7" s="107"/>
      <c r="L7" s="108"/>
      <c r="M7" s="108"/>
      <c r="N7" s="105"/>
      <c r="O7" s="110"/>
      <c r="P7" s="112"/>
      <c r="Q7" s="116"/>
      <c r="R7" s="116"/>
      <c r="S7" s="116"/>
      <c r="T7" s="116"/>
      <c r="U7" s="110"/>
      <c r="V7" s="112"/>
      <c r="W7" s="116"/>
      <c r="X7" s="70"/>
      <c r="Y7" s="14"/>
      <c r="Z7" s="14"/>
      <c r="AA7" s="14"/>
      <c r="AB7" s="14"/>
      <c r="AC7" s="14"/>
      <c r="AD7" s="14"/>
      <c r="AE7" s="14"/>
      <c r="AF7" s="14"/>
      <c r="AG7" s="14"/>
      <c r="AH7" s="14"/>
      <c r="AI7" s="14"/>
      <c r="AJ7" s="14"/>
      <c r="AK7" s="14"/>
      <c r="AL7" s="14"/>
      <c r="AM7" s="14"/>
      <c r="AN7" s="14"/>
      <c r="AO7" s="14"/>
      <c r="AP7" s="14"/>
      <c r="AQ7" s="14"/>
      <c r="AR7" s="14"/>
    </row>
    <row r="8" spans="1:46" ht="14.25" customHeight="1" x14ac:dyDescent="0.4">
      <c r="A8" s="125" t="s">
        <v>13</v>
      </c>
      <c r="B8" s="73"/>
      <c r="C8" s="73" t="s">
        <v>14</v>
      </c>
      <c r="D8" s="73"/>
      <c r="E8" s="73"/>
      <c r="F8" s="73"/>
      <c r="G8" s="73"/>
      <c r="H8" s="73"/>
      <c r="I8" s="73"/>
      <c r="J8" s="73" t="s">
        <v>15</v>
      </c>
      <c r="K8" s="73"/>
      <c r="L8" s="73"/>
      <c r="M8" s="73"/>
      <c r="N8" s="73"/>
      <c r="O8" s="73"/>
      <c r="P8" s="73" t="s">
        <v>16</v>
      </c>
      <c r="Q8" s="73"/>
      <c r="R8" s="73"/>
      <c r="S8" s="73"/>
      <c r="T8" s="73"/>
      <c r="U8" s="73"/>
      <c r="V8" s="73"/>
      <c r="W8" s="73" t="s">
        <v>17</v>
      </c>
      <c r="X8" s="73"/>
      <c r="Y8" s="73"/>
      <c r="Z8" s="73"/>
      <c r="AA8" s="73"/>
      <c r="AB8" s="73"/>
      <c r="AC8" s="73"/>
      <c r="AD8" s="73"/>
      <c r="AE8" s="73"/>
      <c r="AF8" s="73"/>
      <c r="AG8" s="73"/>
      <c r="AH8" s="73"/>
      <c r="AI8" s="73"/>
      <c r="AJ8" s="73"/>
      <c r="AK8" s="73"/>
      <c r="AL8" s="73"/>
      <c r="AM8" s="15" t="s">
        <v>18</v>
      </c>
      <c r="AN8" s="16"/>
      <c r="AO8" s="73" t="s">
        <v>19</v>
      </c>
      <c r="AP8" s="73"/>
      <c r="AQ8" s="73"/>
      <c r="AR8" s="74"/>
    </row>
    <row r="9" spans="1:46" ht="30.75" customHeight="1" x14ac:dyDescent="0.4">
      <c r="A9" s="126"/>
      <c r="B9" s="75"/>
      <c r="C9" s="75"/>
      <c r="D9" s="75"/>
      <c r="E9" s="75"/>
      <c r="F9" s="75"/>
      <c r="G9" s="75"/>
      <c r="H9" s="75"/>
      <c r="I9" s="75"/>
      <c r="J9" s="75"/>
      <c r="K9" s="75"/>
      <c r="L9" s="75"/>
      <c r="M9" s="75"/>
      <c r="N9" s="75"/>
      <c r="O9" s="75"/>
      <c r="P9" s="75"/>
      <c r="Q9" s="75"/>
      <c r="R9" s="75"/>
      <c r="S9" s="75"/>
      <c r="T9" s="75"/>
      <c r="U9" s="75"/>
      <c r="V9" s="75"/>
      <c r="W9" s="127" t="s">
        <v>41</v>
      </c>
      <c r="X9" s="127"/>
      <c r="Y9" s="127"/>
      <c r="Z9" s="127"/>
      <c r="AA9" s="128" t="s">
        <v>46</v>
      </c>
      <c r="AB9" s="127"/>
      <c r="AC9" s="127"/>
      <c r="AD9" s="127"/>
      <c r="AE9" s="128" t="s">
        <v>47</v>
      </c>
      <c r="AF9" s="127"/>
      <c r="AG9" s="127"/>
      <c r="AH9" s="127"/>
      <c r="AI9" s="127" t="s">
        <v>42</v>
      </c>
      <c r="AJ9" s="127"/>
      <c r="AK9" s="127"/>
      <c r="AL9" s="127"/>
      <c r="AM9" s="71"/>
      <c r="AN9" s="72"/>
      <c r="AO9" s="75"/>
      <c r="AP9" s="75"/>
      <c r="AQ9" s="75"/>
      <c r="AR9" s="76"/>
    </row>
    <row r="10" spans="1:46" ht="18" customHeight="1" x14ac:dyDescent="0.4">
      <c r="A10" s="77"/>
      <c r="B10" s="78"/>
      <c r="C10" s="131"/>
      <c r="D10" s="131"/>
      <c r="E10" s="131"/>
      <c r="F10" s="131"/>
      <c r="G10" s="131"/>
      <c r="H10" s="131"/>
      <c r="I10" s="131"/>
      <c r="J10" s="131"/>
      <c r="K10" s="131"/>
      <c r="L10" s="131"/>
      <c r="M10" s="131"/>
      <c r="N10" s="131"/>
      <c r="O10" s="131"/>
      <c r="P10" s="2"/>
      <c r="Q10" s="18" t="s">
        <v>2</v>
      </c>
      <c r="R10" s="3"/>
      <c r="S10" s="18" t="s">
        <v>3</v>
      </c>
      <c r="T10" s="3"/>
      <c r="U10" s="141" t="s">
        <v>4</v>
      </c>
      <c r="V10" s="142"/>
      <c r="W10" s="19"/>
      <c r="X10" s="20"/>
      <c r="Y10" s="20"/>
      <c r="Z10" s="21" t="s">
        <v>48</v>
      </c>
      <c r="AA10" s="19"/>
      <c r="AB10" s="20"/>
      <c r="AC10" s="20"/>
      <c r="AD10" s="21" t="s">
        <v>48</v>
      </c>
      <c r="AE10" s="19"/>
      <c r="AF10" s="20"/>
      <c r="AG10" s="20"/>
      <c r="AH10" s="21" t="s">
        <v>48</v>
      </c>
      <c r="AI10" s="22"/>
      <c r="AJ10" s="23"/>
      <c r="AK10" s="23"/>
      <c r="AL10" s="24" t="s">
        <v>48</v>
      </c>
      <c r="AM10" s="134" t="str">
        <f>IF(AI11="","",IFERROR(VLOOKUP(idx,Sheet2!A:C,3,FALSE),""))</f>
        <v/>
      </c>
      <c r="AN10" s="134"/>
      <c r="AO10" s="86"/>
      <c r="AP10" s="87"/>
      <c r="AQ10" s="87"/>
      <c r="AR10" s="25" t="s">
        <v>48</v>
      </c>
    </row>
    <row r="11" spans="1:46" ht="18" customHeight="1" x14ac:dyDescent="0.4">
      <c r="A11" s="79"/>
      <c r="B11" s="80"/>
      <c r="C11" s="132"/>
      <c r="D11" s="132"/>
      <c r="E11" s="132"/>
      <c r="F11" s="132"/>
      <c r="G11" s="132"/>
      <c r="H11" s="132"/>
      <c r="I11" s="132"/>
      <c r="J11" s="132"/>
      <c r="K11" s="132"/>
      <c r="L11" s="132"/>
      <c r="M11" s="132"/>
      <c r="N11" s="132"/>
      <c r="O11" s="132"/>
      <c r="P11" s="4"/>
      <c r="Q11" s="27" t="s">
        <v>2</v>
      </c>
      <c r="R11" s="5"/>
      <c r="S11" s="27" t="s">
        <v>3</v>
      </c>
      <c r="T11" s="5"/>
      <c r="U11" s="139" t="s">
        <v>5</v>
      </c>
      <c r="V11" s="140"/>
      <c r="W11" s="83"/>
      <c r="X11" s="84"/>
      <c r="Y11" s="84"/>
      <c r="Z11" s="85"/>
      <c r="AA11" s="83"/>
      <c r="AB11" s="84"/>
      <c r="AC11" s="84"/>
      <c r="AD11" s="85"/>
      <c r="AE11" s="83"/>
      <c r="AF11" s="84"/>
      <c r="AG11" s="84"/>
      <c r="AH11" s="85"/>
      <c r="AI11" s="88" t="str">
        <f>IF(W11="","",W11+AA11-AE11)</f>
        <v/>
      </c>
      <c r="AJ11" s="89"/>
      <c r="AK11" s="89"/>
      <c r="AL11" s="124"/>
      <c r="AM11" s="135"/>
      <c r="AN11" s="135"/>
      <c r="AO11" s="88" t="str">
        <f>IF(AI11="","",AI11*AM10/100)</f>
        <v/>
      </c>
      <c r="AP11" s="89"/>
      <c r="AQ11" s="89"/>
      <c r="AR11" s="90"/>
    </row>
    <row r="12" spans="1:46" ht="18" customHeight="1" x14ac:dyDescent="0.4">
      <c r="A12" s="81"/>
      <c r="B12" s="82"/>
      <c r="C12" s="133"/>
      <c r="D12" s="133"/>
      <c r="E12" s="133"/>
      <c r="F12" s="133"/>
      <c r="G12" s="133"/>
      <c r="H12" s="133"/>
      <c r="I12" s="133"/>
      <c r="J12" s="133"/>
      <c r="K12" s="133"/>
      <c r="L12" s="133"/>
      <c r="M12" s="133"/>
      <c r="N12" s="133"/>
      <c r="O12" s="133"/>
      <c r="P12" s="6"/>
      <c r="Q12" s="29" t="s">
        <v>2</v>
      </c>
      <c r="R12" s="7"/>
      <c r="S12" s="29" t="s">
        <v>3</v>
      </c>
      <c r="T12" s="7"/>
      <c r="U12" s="136" t="s">
        <v>4</v>
      </c>
      <c r="V12" s="137"/>
      <c r="W12" s="30"/>
      <c r="X12" s="31"/>
      <c r="Y12" s="31"/>
      <c r="Z12" s="32"/>
      <c r="AA12" s="30"/>
      <c r="AB12" s="31"/>
      <c r="AC12" s="31"/>
      <c r="AD12" s="32"/>
      <c r="AE12" s="30"/>
      <c r="AF12" s="31"/>
      <c r="AG12" s="31"/>
      <c r="AH12" s="32"/>
      <c r="AI12" s="33"/>
      <c r="AJ12" s="34"/>
      <c r="AK12" s="34"/>
      <c r="AL12" s="35"/>
      <c r="AM12" s="138" t="str">
        <f>IF(AI13="","",IFERROR(VLOOKUP(idx,Sheet2!A:C,3,FALSE),""))</f>
        <v/>
      </c>
      <c r="AN12" s="138"/>
      <c r="AO12" s="36"/>
      <c r="AP12" s="37"/>
      <c r="AQ12" s="37"/>
      <c r="AR12" s="38"/>
    </row>
    <row r="13" spans="1:46" ht="18" customHeight="1" x14ac:dyDescent="0.4">
      <c r="A13" s="79"/>
      <c r="B13" s="80"/>
      <c r="C13" s="132"/>
      <c r="D13" s="132"/>
      <c r="E13" s="132"/>
      <c r="F13" s="132"/>
      <c r="G13" s="132"/>
      <c r="H13" s="132"/>
      <c r="I13" s="132"/>
      <c r="J13" s="132"/>
      <c r="K13" s="132"/>
      <c r="L13" s="132"/>
      <c r="M13" s="132"/>
      <c r="N13" s="132"/>
      <c r="O13" s="132"/>
      <c r="P13" s="4"/>
      <c r="Q13" s="27" t="s">
        <v>2</v>
      </c>
      <c r="R13" s="5"/>
      <c r="S13" s="27" t="s">
        <v>3</v>
      </c>
      <c r="T13" s="5"/>
      <c r="U13" s="139" t="s">
        <v>5</v>
      </c>
      <c r="V13" s="140"/>
      <c r="W13" s="83"/>
      <c r="X13" s="84"/>
      <c r="Y13" s="84"/>
      <c r="Z13" s="85"/>
      <c r="AA13" s="83"/>
      <c r="AB13" s="84"/>
      <c r="AC13" s="84"/>
      <c r="AD13" s="85"/>
      <c r="AE13" s="83"/>
      <c r="AF13" s="84"/>
      <c r="AG13" s="84"/>
      <c r="AH13" s="85"/>
      <c r="AI13" s="88" t="str">
        <f>IF(W13="","",W13+AA13-AE13)</f>
        <v/>
      </c>
      <c r="AJ13" s="89"/>
      <c r="AK13" s="89"/>
      <c r="AL13" s="124"/>
      <c r="AM13" s="135"/>
      <c r="AN13" s="135"/>
      <c r="AO13" s="88" t="str">
        <f>IF(AI13="","",AI13*AM12/100)</f>
        <v/>
      </c>
      <c r="AP13" s="89"/>
      <c r="AQ13" s="89"/>
      <c r="AR13" s="90"/>
    </row>
    <row r="14" spans="1:46" ht="18" customHeight="1" x14ac:dyDescent="0.4">
      <c r="A14" s="81"/>
      <c r="B14" s="82"/>
      <c r="C14" s="133"/>
      <c r="D14" s="133"/>
      <c r="E14" s="133"/>
      <c r="F14" s="133"/>
      <c r="G14" s="133"/>
      <c r="H14" s="133"/>
      <c r="I14" s="133"/>
      <c r="J14" s="133"/>
      <c r="K14" s="133"/>
      <c r="L14" s="133"/>
      <c r="M14" s="133"/>
      <c r="N14" s="133"/>
      <c r="O14" s="133"/>
      <c r="P14" s="6"/>
      <c r="Q14" s="29" t="s">
        <v>2</v>
      </c>
      <c r="R14" s="7"/>
      <c r="S14" s="29" t="s">
        <v>3</v>
      </c>
      <c r="T14" s="7"/>
      <c r="U14" s="136" t="s">
        <v>4</v>
      </c>
      <c r="V14" s="137"/>
      <c r="W14" s="30"/>
      <c r="X14" s="31"/>
      <c r="Y14" s="31"/>
      <c r="Z14" s="32"/>
      <c r="AA14" s="30"/>
      <c r="AB14" s="31"/>
      <c r="AC14" s="31"/>
      <c r="AD14" s="32"/>
      <c r="AE14" s="30"/>
      <c r="AF14" s="31"/>
      <c r="AG14" s="31"/>
      <c r="AH14" s="32"/>
      <c r="AI14" s="33"/>
      <c r="AJ14" s="34"/>
      <c r="AK14" s="34"/>
      <c r="AL14" s="35"/>
      <c r="AM14" s="138" t="str">
        <f>IF(AI15="","",IFERROR(VLOOKUP(idx,Sheet2!A:C,3,FALSE),""))</f>
        <v/>
      </c>
      <c r="AN14" s="138"/>
      <c r="AO14" s="36"/>
      <c r="AP14" s="37"/>
      <c r="AQ14" s="37"/>
      <c r="AR14" s="38"/>
    </row>
    <row r="15" spans="1:46" ht="18" customHeight="1" x14ac:dyDescent="0.4">
      <c r="A15" s="79"/>
      <c r="B15" s="80"/>
      <c r="C15" s="132"/>
      <c r="D15" s="132"/>
      <c r="E15" s="132"/>
      <c r="F15" s="132"/>
      <c r="G15" s="132"/>
      <c r="H15" s="132"/>
      <c r="I15" s="132"/>
      <c r="J15" s="132"/>
      <c r="K15" s="132"/>
      <c r="L15" s="132"/>
      <c r="M15" s="132"/>
      <c r="N15" s="132"/>
      <c r="O15" s="132"/>
      <c r="P15" s="4"/>
      <c r="Q15" s="27" t="s">
        <v>2</v>
      </c>
      <c r="R15" s="5"/>
      <c r="S15" s="27" t="s">
        <v>3</v>
      </c>
      <c r="T15" s="5"/>
      <c r="U15" s="139" t="s">
        <v>5</v>
      </c>
      <c r="V15" s="140"/>
      <c r="W15" s="83"/>
      <c r="X15" s="84"/>
      <c r="Y15" s="84"/>
      <c r="Z15" s="85"/>
      <c r="AA15" s="83"/>
      <c r="AB15" s="84"/>
      <c r="AC15" s="84"/>
      <c r="AD15" s="85"/>
      <c r="AE15" s="83"/>
      <c r="AF15" s="84"/>
      <c r="AG15" s="84"/>
      <c r="AH15" s="85"/>
      <c r="AI15" s="88" t="str">
        <f>IF(W15="","",W15+AA15-AE15)</f>
        <v/>
      </c>
      <c r="AJ15" s="89"/>
      <c r="AK15" s="89"/>
      <c r="AL15" s="124"/>
      <c r="AM15" s="135"/>
      <c r="AN15" s="135"/>
      <c r="AO15" s="88" t="str">
        <f>IF(AI15="","",AI15*AM14/100)</f>
        <v/>
      </c>
      <c r="AP15" s="89"/>
      <c r="AQ15" s="89"/>
      <c r="AR15" s="90"/>
    </row>
    <row r="16" spans="1:46" ht="18" customHeight="1" x14ac:dyDescent="0.4">
      <c r="A16" s="81"/>
      <c r="B16" s="82"/>
      <c r="C16" s="133"/>
      <c r="D16" s="133"/>
      <c r="E16" s="133"/>
      <c r="F16" s="133"/>
      <c r="G16" s="133"/>
      <c r="H16" s="133"/>
      <c r="I16" s="133"/>
      <c r="J16" s="133"/>
      <c r="K16" s="133"/>
      <c r="L16" s="133"/>
      <c r="M16" s="133"/>
      <c r="N16" s="133"/>
      <c r="O16" s="133"/>
      <c r="P16" s="6"/>
      <c r="Q16" s="29" t="s">
        <v>2</v>
      </c>
      <c r="R16" s="7"/>
      <c r="S16" s="29" t="s">
        <v>3</v>
      </c>
      <c r="T16" s="7"/>
      <c r="U16" s="136" t="s">
        <v>4</v>
      </c>
      <c r="V16" s="137"/>
      <c r="W16" s="30"/>
      <c r="X16" s="31"/>
      <c r="Y16" s="31"/>
      <c r="Z16" s="32"/>
      <c r="AA16" s="30"/>
      <c r="AB16" s="31"/>
      <c r="AC16" s="31"/>
      <c r="AD16" s="32"/>
      <c r="AE16" s="30"/>
      <c r="AF16" s="31"/>
      <c r="AG16" s="31"/>
      <c r="AH16" s="32"/>
      <c r="AI16" s="33"/>
      <c r="AJ16" s="34"/>
      <c r="AK16" s="34"/>
      <c r="AL16" s="35"/>
      <c r="AM16" s="143" t="str">
        <f>IF(AI17="","",IFERROR(VLOOKUP(idx,Sheet2!A:C,3,FALSE),""))</f>
        <v/>
      </c>
      <c r="AN16" s="144"/>
      <c r="AO16" s="36"/>
      <c r="AP16" s="37"/>
      <c r="AQ16" s="37"/>
      <c r="AR16" s="38"/>
    </row>
    <row r="17" spans="1:44" ht="18" customHeight="1" x14ac:dyDescent="0.4">
      <c r="A17" s="79"/>
      <c r="B17" s="80"/>
      <c r="C17" s="132"/>
      <c r="D17" s="132"/>
      <c r="E17" s="132"/>
      <c r="F17" s="132"/>
      <c r="G17" s="132"/>
      <c r="H17" s="132"/>
      <c r="I17" s="132"/>
      <c r="J17" s="132"/>
      <c r="K17" s="132"/>
      <c r="L17" s="132"/>
      <c r="M17" s="132"/>
      <c r="N17" s="132"/>
      <c r="O17" s="132"/>
      <c r="P17" s="4"/>
      <c r="Q17" s="27" t="s">
        <v>2</v>
      </c>
      <c r="R17" s="5"/>
      <c r="S17" s="27" t="s">
        <v>3</v>
      </c>
      <c r="T17" s="5"/>
      <c r="U17" s="139" t="s">
        <v>5</v>
      </c>
      <c r="V17" s="140"/>
      <c r="W17" s="83"/>
      <c r="X17" s="84"/>
      <c r="Y17" s="84"/>
      <c r="Z17" s="85"/>
      <c r="AA17" s="83"/>
      <c r="AB17" s="84"/>
      <c r="AC17" s="84"/>
      <c r="AD17" s="85"/>
      <c r="AE17" s="83"/>
      <c r="AF17" s="84"/>
      <c r="AG17" s="84"/>
      <c r="AH17" s="85"/>
      <c r="AI17" s="88" t="str">
        <f>IF(W17="","",W17+AA17-AE17)</f>
        <v/>
      </c>
      <c r="AJ17" s="89"/>
      <c r="AK17" s="89"/>
      <c r="AL17" s="124"/>
      <c r="AM17" s="145"/>
      <c r="AN17" s="146"/>
      <c r="AO17" s="88" t="str">
        <f>IF(AI17="","",AI17*AM16/100)</f>
        <v/>
      </c>
      <c r="AP17" s="89"/>
      <c r="AQ17" s="89"/>
      <c r="AR17" s="90"/>
    </row>
    <row r="18" spans="1:44" ht="18" customHeight="1" x14ac:dyDescent="0.4">
      <c r="A18" s="129"/>
      <c r="B18" s="130"/>
      <c r="C18" s="155"/>
      <c r="D18" s="155"/>
      <c r="E18" s="155"/>
      <c r="F18" s="155"/>
      <c r="G18" s="155"/>
      <c r="H18" s="155"/>
      <c r="I18" s="155"/>
      <c r="J18" s="155"/>
      <c r="K18" s="155"/>
      <c r="L18" s="155"/>
      <c r="M18" s="155"/>
      <c r="N18" s="155"/>
      <c r="O18" s="155"/>
      <c r="P18" s="8"/>
      <c r="Q18" s="40" t="s">
        <v>2</v>
      </c>
      <c r="R18" s="9"/>
      <c r="S18" s="40" t="s">
        <v>3</v>
      </c>
      <c r="T18" s="9"/>
      <c r="U18" s="156" t="s">
        <v>4</v>
      </c>
      <c r="V18" s="157"/>
      <c r="W18" s="41"/>
      <c r="X18" s="42"/>
      <c r="Y18" s="42"/>
      <c r="Z18" s="43"/>
      <c r="AA18" s="41"/>
      <c r="AB18" s="42"/>
      <c r="AC18" s="42"/>
      <c r="AD18" s="43"/>
      <c r="AE18" s="41"/>
      <c r="AF18" s="42"/>
      <c r="AG18" s="42"/>
      <c r="AH18" s="43"/>
      <c r="AI18" s="33"/>
      <c r="AJ18" s="34"/>
      <c r="AK18" s="34"/>
      <c r="AL18" s="35"/>
      <c r="AM18" s="158" t="str">
        <f>IF(AI19="","",IFERROR(VLOOKUP(idx,Sheet2!A:C,3,FALSE),""))</f>
        <v/>
      </c>
      <c r="AN18" s="158"/>
      <c r="AO18" s="36"/>
      <c r="AP18" s="37"/>
      <c r="AQ18" s="37"/>
      <c r="AR18" s="38"/>
    </row>
    <row r="19" spans="1:44" ht="18" customHeight="1" x14ac:dyDescent="0.4">
      <c r="A19" s="77"/>
      <c r="B19" s="78"/>
      <c r="C19" s="131"/>
      <c r="D19" s="131"/>
      <c r="E19" s="131"/>
      <c r="F19" s="131"/>
      <c r="G19" s="131"/>
      <c r="H19" s="131"/>
      <c r="I19" s="131"/>
      <c r="J19" s="131"/>
      <c r="K19" s="131"/>
      <c r="L19" s="131"/>
      <c r="M19" s="131"/>
      <c r="N19" s="131"/>
      <c r="O19" s="131"/>
      <c r="P19" s="10"/>
      <c r="Q19" s="45" t="s">
        <v>2</v>
      </c>
      <c r="R19" s="11"/>
      <c r="S19" s="45" t="s">
        <v>3</v>
      </c>
      <c r="T19" s="11"/>
      <c r="U19" s="147" t="s">
        <v>5</v>
      </c>
      <c r="V19" s="148"/>
      <c r="W19" s="149"/>
      <c r="X19" s="150"/>
      <c r="Y19" s="150"/>
      <c r="Z19" s="151"/>
      <c r="AA19" s="149"/>
      <c r="AB19" s="150"/>
      <c r="AC19" s="150"/>
      <c r="AD19" s="151"/>
      <c r="AE19" s="149"/>
      <c r="AF19" s="150"/>
      <c r="AG19" s="150"/>
      <c r="AH19" s="151"/>
      <c r="AI19" s="152" t="str">
        <f>IF(W19="","",W19+AA19-AE19)</f>
        <v/>
      </c>
      <c r="AJ19" s="153"/>
      <c r="AK19" s="153"/>
      <c r="AL19" s="154"/>
      <c r="AM19" s="134"/>
      <c r="AN19" s="134"/>
      <c r="AO19" s="88" t="str">
        <f>IF(AI19="","",AI19*AM18/100)</f>
        <v/>
      </c>
      <c r="AP19" s="89"/>
      <c r="AQ19" s="89"/>
      <c r="AR19" s="90"/>
    </row>
    <row r="20" spans="1:44" ht="21.75" customHeight="1" x14ac:dyDescent="0.4">
      <c r="A20" s="162" t="s">
        <v>20</v>
      </c>
      <c r="B20" s="163"/>
      <c r="C20" s="163"/>
      <c r="D20" s="163"/>
      <c r="E20" s="163"/>
      <c r="F20" s="163"/>
      <c r="G20" s="163"/>
      <c r="H20" s="163"/>
      <c r="I20" s="166">
        <v>38</v>
      </c>
      <c r="J20" s="167"/>
      <c r="K20" s="170" t="str">
        <f>IFERROR(VLOOKUP(idx,Sheet2!A:C,2,FALSE),"")</f>
        <v>既設建築物設備工事業</v>
      </c>
      <c r="L20" s="170"/>
      <c r="M20" s="170"/>
      <c r="N20" s="170"/>
      <c r="O20" s="171"/>
      <c r="P20" s="163" t="s">
        <v>21</v>
      </c>
      <c r="Q20" s="163"/>
      <c r="R20" s="163"/>
      <c r="S20" s="163"/>
      <c r="T20" s="163"/>
      <c r="U20" s="163"/>
      <c r="V20" s="163"/>
      <c r="W20" s="160">
        <f>W11+W13+W15+W17+W19</f>
        <v>0</v>
      </c>
      <c r="X20" s="160"/>
      <c r="Y20" s="160"/>
      <c r="Z20" s="160"/>
      <c r="AA20" s="160" t="str">
        <f>IF(AA11="","",AA11+AA13+AA15+AA17+AA19)</f>
        <v/>
      </c>
      <c r="AB20" s="160"/>
      <c r="AC20" s="160"/>
      <c r="AD20" s="160"/>
      <c r="AE20" s="160" t="str">
        <f>IF(AE11="","",AE11+AE13+AE15+AE17+AE19)</f>
        <v/>
      </c>
      <c r="AF20" s="160"/>
      <c r="AG20" s="160"/>
      <c r="AH20" s="160"/>
      <c r="AI20" s="160">
        <f>IF(W20="","",W20+IF(AA20="",0,AA20)-IF(AE20="",0,AE20))</f>
        <v>0</v>
      </c>
      <c r="AJ20" s="160"/>
      <c r="AK20" s="160"/>
      <c r="AL20" s="160"/>
      <c r="AM20" s="134"/>
      <c r="AN20" s="134"/>
      <c r="AO20" s="160" t="str">
        <f>IF(AO11="","",AO11+IF(AO13="",0,AO13)+IF(AO15="",0,AO15)+IF(AO17="",0,AO17)+IF(AO19="",0,AO19))</f>
        <v/>
      </c>
      <c r="AP20" s="160"/>
      <c r="AQ20" s="160"/>
      <c r="AR20" s="160"/>
    </row>
    <row r="21" spans="1:44" ht="21.75" customHeight="1" thickBot="1" x14ac:dyDescent="0.45">
      <c r="A21" s="164"/>
      <c r="B21" s="165"/>
      <c r="C21" s="165"/>
      <c r="D21" s="165"/>
      <c r="E21" s="165"/>
      <c r="F21" s="165"/>
      <c r="G21" s="165"/>
      <c r="H21" s="165"/>
      <c r="I21" s="168"/>
      <c r="J21" s="169"/>
      <c r="K21" s="172"/>
      <c r="L21" s="172"/>
      <c r="M21" s="172"/>
      <c r="N21" s="172"/>
      <c r="O21" s="173"/>
      <c r="P21" s="165"/>
      <c r="Q21" s="165"/>
      <c r="R21" s="165"/>
      <c r="S21" s="165"/>
      <c r="T21" s="165"/>
      <c r="U21" s="165"/>
      <c r="V21" s="165"/>
      <c r="W21" s="161"/>
      <c r="X21" s="161"/>
      <c r="Y21" s="161"/>
      <c r="Z21" s="161"/>
      <c r="AA21" s="161"/>
      <c r="AB21" s="161"/>
      <c r="AC21" s="161"/>
      <c r="AD21" s="161"/>
      <c r="AE21" s="161"/>
      <c r="AF21" s="161"/>
      <c r="AG21" s="161"/>
      <c r="AH21" s="161"/>
      <c r="AI21" s="161" t="str">
        <f t="shared" ref="AI21" si="0">IF(W21="","",W21+AA21-AE21)</f>
        <v/>
      </c>
      <c r="AJ21" s="161"/>
      <c r="AK21" s="161"/>
      <c r="AL21" s="161"/>
      <c r="AM21" s="159"/>
      <c r="AN21" s="159"/>
      <c r="AO21" s="161"/>
      <c r="AP21" s="161"/>
      <c r="AQ21" s="161"/>
      <c r="AR21" s="161"/>
    </row>
    <row r="22" spans="1:44" ht="13.5" customHeight="1" x14ac:dyDescent="0.4">
      <c r="A22" s="14"/>
      <c r="B22" s="91" t="s">
        <v>22</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4"/>
      <c r="AL22" s="14"/>
      <c r="AM22" s="14"/>
      <c r="AN22" s="14"/>
      <c r="AO22" s="14"/>
      <c r="AP22" s="14"/>
      <c r="AQ22" s="14"/>
      <c r="AR22" s="14"/>
    </row>
    <row r="23" spans="1:44" ht="13.5"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94" t="s">
        <v>23</v>
      </c>
      <c r="AK23" s="94"/>
      <c r="AL23" s="94"/>
      <c r="AM23" s="12" t="s">
        <v>55</v>
      </c>
      <c r="AN23" s="95"/>
      <c r="AO23" s="95"/>
      <c r="AP23" s="95"/>
      <c r="AQ23" s="95"/>
      <c r="AR23" s="46" t="s">
        <v>57</v>
      </c>
    </row>
    <row r="24" spans="1:44" ht="13.5" customHeight="1" x14ac:dyDescent="0.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94" t="s">
        <v>24</v>
      </c>
      <c r="AK24" s="94"/>
      <c r="AL24" s="47" t="s">
        <v>55</v>
      </c>
      <c r="AM24" s="92"/>
      <c r="AN24" s="92"/>
      <c r="AO24" s="92"/>
      <c r="AP24" s="92"/>
      <c r="AQ24" s="92"/>
      <c r="AR24" s="47" t="s">
        <v>58</v>
      </c>
    </row>
    <row r="25" spans="1:44" ht="13.5" customHeight="1" x14ac:dyDescent="0.4">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92"/>
      <c r="AN25" s="92"/>
      <c r="AO25" s="92"/>
      <c r="AP25" s="92"/>
      <c r="AQ25" s="92"/>
      <c r="AR25" s="48" t="s">
        <v>25</v>
      </c>
    </row>
    <row r="26" spans="1:44" ht="17.25" customHeight="1" x14ac:dyDescent="0.4">
      <c r="A26" s="14"/>
      <c r="B26" s="14"/>
      <c r="C26" s="14"/>
      <c r="D26" s="14"/>
      <c r="E26" s="49"/>
      <c r="F26" s="93">
        <v>2022</v>
      </c>
      <c r="G26" s="93"/>
      <c r="H26" s="49" t="s">
        <v>33</v>
      </c>
      <c r="I26" s="93">
        <v>3</v>
      </c>
      <c r="J26" s="93"/>
      <c r="K26" s="49" t="s">
        <v>34</v>
      </c>
      <c r="L26" s="93">
        <v>31</v>
      </c>
      <c r="M26" s="93"/>
      <c r="N26" s="49" t="s">
        <v>35</v>
      </c>
      <c r="O26" s="14"/>
      <c r="P26" s="14"/>
      <c r="Q26" s="14"/>
      <c r="R26" s="14"/>
      <c r="S26" s="14"/>
      <c r="T26" s="14"/>
      <c r="U26" s="14"/>
      <c r="V26" s="14"/>
      <c r="W26" s="14"/>
      <c r="X26" s="14"/>
      <c r="Y26" s="14"/>
      <c r="Z26" s="14"/>
      <c r="AA26" s="14"/>
      <c r="AB26" s="14"/>
      <c r="AC26" s="68" t="s">
        <v>26</v>
      </c>
      <c r="AD26" s="68"/>
      <c r="AE26" s="56"/>
      <c r="AF26" s="56"/>
      <c r="AG26" s="56"/>
      <c r="AH26" s="56"/>
      <c r="AI26" s="56"/>
      <c r="AJ26" s="56"/>
      <c r="AK26" s="56"/>
      <c r="AL26" s="56"/>
      <c r="AM26" s="56"/>
      <c r="AN26" s="56"/>
      <c r="AO26" s="56"/>
      <c r="AP26" s="56"/>
      <c r="AQ26" s="56"/>
      <c r="AR26" s="56"/>
    </row>
    <row r="27" spans="1:44" ht="13.5" customHeight="1" x14ac:dyDescent="0.4">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55" t="s">
        <v>28</v>
      </c>
      <c r="AO27" s="55"/>
      <c r="AP27" s="55"/>
      <c r="AQ27" s="55"/>
      <c r="AR27" s="55"/>
    </row>
    <row r="28" spans="1:44" ht="17.25" customHeight="1" x14ac:dyDescent="0.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68" t="s">
        <v>27</v>
      </c>
      <c r="AD28" s="68"/>
      <c r="AE28" s="56"/>
      <c r="AF28" s="56"/>
      <c r="AG28" s="56"/>
      <c r="AH28" s="56"/>
      <c r="AI28" s="56"/>
      <c r="AJ28" s="56"/>
      <c r="AK28" s="56"/>
      <c r="AL28" s="56"/>
      <c r="AM28" s="56"/>
      <c r="AN28" s="56"/>
      <c r="AO28" s="56"/>
      <c r="AP28" s="56"/>
      <c r="AQ28" s="56"/>
      <c r="AR28" s="56"/>
    </row>
    <row r="29" spans="1:44" ht="17.25" customHeight="1" x14ac:dyDescent="0.4">
      <c r="A29" s="49"/>
      <c r="B29" s="49"/>
      <c r="C29" s="49"/>
      <c r="D29" s="49"/>
      <c r="E29" s="49" t="s">
        <v>36</v>
      </c>
      <c r="F29" s="49"/>
      <c r="G29" s="49"/>
      <c r="H29" s="49"/>
      <c r="I29" s="49"/>
      <c r="J29" s="49"/>
      <c r="K29" s="49"/>
      <c r="L29" s="49"/>
      <c r="M29" s="49"/>
      <c r="N29" s="49"/>
      <c r="O29" s="49"/>
      <c r="P29" s="49"/>
      <c r="Q29" s="49"/>
      <c r="R29" s="49"/>
      <c r="S29" s="49"/>
      <c r="T29" s="49"/>
      <c r="U29" s="49"/>
      <c r="V29" s="49"/>
      <c r="W29" s="14"/>
      <c r="X29" s="14"/>
      <c r="Y29" s="14"/>
      <c r="Z29" s="14"/>
      <c r="AA29" s="14"/>
      <c r="AB29" s="14"/>
      <c r="AC29" s="14"/>
      <c r="AD29" s="14"/>
      <c r="AE29" s="57" t="s">
        <v>29</v>
      </c>
      <c r="AF29" s="57"/>
      <c r="AG29" s="57"/>
      <c r="AH29" s="57"/>
      <c r="AI29" s="57"/>
      <c r="AJ29" s="57"/>
      <c r="AK29" s="57"/>
      <c r="AL29" s="57"/>
      <c r="AM29" s="57"/>
      <c r="AN29" s="57"/>
      <c r="AO29" s="57"/>
      <c r="AP29" s="57"/>
      <c r="AQ29" s="14"/>
      <c r="AR29" s="14"/>
    </row>
    <row r="30" spans="1:44" ht="20.25" customHeight="1" x14ac:dyDescent="0.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58" t="s">
        <v>30</v>
      </c>
      <c r="AB30" s="59"/>
      <c r="AC30" s="59"/>
      <c r="AD30" s="59"/>
      <c r="AE30" s="60" t="s">
        <v>31</v>
      </c>
      <c r="AF30" s="61"/>
      <c r="AG30" s="61"/>
      <c r="AH30" s="61"/>
      <c r="AI30" s="59" t="s">
        <v>27</v>
      </c>
      <c r="AJ30" s="59"/>
      <c r="AK30" s="59"/>
      <c r="AL30" s="59"/>
      <c r="AM30" s="59"/>
      <c r="AN30" s="59"/>
      <c r="AO30" s="59" t="s">
        <v>32</v>
      </c>
      <c r="AP30" s="59"/>
      <c r="AQ30" s="59"/>
      <c r="AR30" s="59"/>
    </row>
    <row r="31" spans="1:44" ht="14.25" customHeight="1" x14ac:dyDescent="0.4">
      <c r="A31" s="50" t="s">
        <v>37</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59"/>
      <c r="AB31" s="59"/>
      <c r="AC31" s="59"/>
      <c r="AD31" s="59"/>
      <c r="AE31" s="61"/>
      <c r="AF31" s="61"/>
      <c r="AG31" s="61"/>
      <c r="AH31" s="61"/>
      <c r="AI31" s="59"/>
      <c r="AJ31" s="59"/>
      <c r="AK31" s="59"/>
      <c r="AL31" s="59"/>
      <c r="AM31" s="59"/>
      <c r="AN31" s="59"/>
      <c r="AO31" s="59"/>
      <c r="AP31" s="59"/>
      <c r="AQ31" s="59"/>
      <c r="AR31" s="59"/>
    </row>
    <row r="32" spans="1:44" ht="14.25" customHeight="1" x14ac:dyDescent="0.4">
      <c r="A32" s="50" t="s">
        <v>38</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59"/>
      <c r="AB32" s="59"/>
      <c r="AC32" s="59"/>
      <c r="AD32" s="59"/>
      <c r="AE32" s="59"/>
      <c r="AF32" s="59"/>
      <c r="AG32" s="59"/>
      <c r="AH32" s="59"/>
      <c r="AI32" s="62"/>
      <c r="AJ32" s="63"/>
      <c r="AK32" s="63"/>
      <c r="AL32" s="63"/>
      <c r="AM32" s="63"/>
      <c r="AN32" s="51"/>
      <c r="AO32" s="59"/>
      <c r="AP32" s="59"/>
      <c r="AQ32" s="59"/>
      <c r="AR32" s="59"/>
    </row>
    <row r="33" spans="1:44" ht="14.25" customHeight="1" x14ac:dyDescent="0.4">
      <c r="A33" s="50" t="s">
        <v>39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59"/>
      <c r="AB33" s="59"/>
      <c r="AC33" s="59"/>
      <c r="AD33" s="59"/>
      <c r="AE33" s="59"/>
      <c r="AF33" s="59"/>
      <c r="AG33" s="59"/>
      <c r="AH33" s="59"/>
      <c r="AI33" s="64"/>
      <c r="AJ33" s="65"/>
      <c r="AK33" s="65"/>
      <c r="AL33" s="65"/>
      <c r="AM33" s="65"/>
      <c r="AN33" s="52"/>
      <c r="AO33" s="59"/>
      <c r="AP33" s="59"/>
      <c r="AQ33" s="59"/>
      <c r="AR33" s="59"/>
    </row>
    <row r="34" spans="1:44" ht="13.5" customHeight="1" x14ac:dyDescent="0.4">
      <c r="A34" s="50" t="s">
        <v>40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59"/>
      <c r="AB34" s="59"/>
      <c r="AC34" s="59"/>
      <c r="AD34" s="59"/>
      <c r="AE34" s="59"/>
      <c r="AF34" s="59"/>
      <c r="AG34" s="59"/>
      <c r="AH34" s="59"/>
      <c r="AI34" s="66"/>
      <c r="AJ34" s="67"/>
      <c r="AK34" s="67"/>
      <c r="AL34" s="67"/>
      <c r="AM34" s="67"/>
      <c r="AN34" s="53"/>
      <c r="AO34" s="59"/>
      <c r="AP34" s="59"/>
      <c r="AQ34" s="59"/>
      <c r="AR34" s="59"/>
    </row>
  </sheetData>
  <sheetProtection algorithmName="SHA-512" hashValue="NNj3DN8YMAEB5u3X9tDf8YVFalYc9sjqtEHUni6RFu3YQe/FUvQR5eXUgQ7fdk3BnXE5RAgwAJaoyl+TeTV7Tw==" saltValue="R20CG+1A9sAT7qNNPLcxeQ==" spinCount="100000" sheet="1" objects="1" scenarios="1" selectLockedCells="1"/>
  <mergeCells count="124">
    <mergeCell ref="AM20:AN21"/>
    <mergeCell ref="AO20:AR21"/>
    <mergeCell ref="A20:H21"/>
    <mergeCell ref="P20:V21"/>
    <mergeCell ref="W20:Z21"/>
    <mergeCell ref="AA20:AD21"/>
    <mergeCell ref="AE20:AH21"/>
    <mergeCell ref="AI20:AL21"/>
    <mergeCell ref="I20:J21"/>
    <mergeCell ref="K20:O21"/>
    <mergeCell ref="U19:V19"/>
    <mergeCell ref="W19:Z19"/>
    <mergeCell ref="AA19:AD19"/>
    <mergeCell ref="AE19:AH19"/>
    <mergeCell ref="AI19:AL19"/>
    <mergeCell ref="AO19:AR19"/>
    <mergeCell ref="C18:I19"/>
    <mergeCell ref="J18:O19"/>
    <mergeCell ref="U18:V18"/>
    <mergeCell ref="AM18:AN19"/>
    <mergeCell ref="AA15:AD15"/>
    <mergeCell ref="AE15:AH15"/>
    <mergeCell ref="AI15:AL15"/>
    <mergeCell ref="AO15:AR15"/>
    <mergeCell ref="AM16:AN17"/>
    <mergeCell ref="U17:V17"/>
    <mergeCell ref="W17:Z17"/>
    <mergeCell ref="AA17:AD17"/>
    <mergeCell ref="AE17:AH17"/>
    <mergeCell ref="U16:V16"/>
    <mergeCell ref="AI17:AL17"/>
    <mergeCell ref="AO17:AR17"/>
    <mergeCell ref="A14:B15"/>
    <mergeCell ref="A16:B17"/>
    <mergeCell ref="A18:B19"/>
    <mergeCell ref="C10:I11"/>
    <mergeCell ref="J10:O11"/>
    <mergeCell ref="C16:I17"/>
    <mergeCell ref="J16:O17"/>
    <mergeCell ref="AM10:AN11"/>
    <mergeCell ref="C12:I13"/>
    <mergeCell ref="J12:O13"/>
    <mergeCell ref="U12:V12"/>
    <mergeCell ref="AM12:AN13"/>
    <mergeCell ref="U13:V13"/>
    <mergeCell ref="U10:V10"/>
    <mergeCell ref="U11:V11"/>
    <mergeCell ref="W13:Z13"/>
    <mergeCell ref="AA13:AD13"/>
    <mergeCell ref="AE13:AH13"/>
    <mergeCell ref="C14:I15"/>
    <mergeCell ref="J14:O15"/>
    <mergeCell ref="U14:V14"/>
    <mergeCell ref="AM14:AN15"/>
    <mergeCell ref="U15:V15"/>
    <mergeCell ref="W15:Z15"/>
    <mergeCell ref="AB1:AR1"/>
    <mergeCell ref="A2:AL2"/>
    <mergeCell ref="A3:AI3"/>
    <mergeCell ref="A5:I7"/>
    <mergeCell ref="J6:J7"/>
    <mergeCell ref="K6:K7"/>
    <mergeCell ref="L6:M7"/>
    <mergeCell ref="N6:N7"/>
    <mergeCell ref="O6:O7"/>
    <mergeCell ref="P6:P7"/>
    <mergeCell ref="V5:X5"/>
    <mergeCell ref="Q6:Q7"/>
    <mergeCell ref="R6:R7"/>
    <mergeCell ref="S6:S7"/>
    <mergeCell ref="T6:T7"/>
    <mergeCell ref="U6:U7"/>
    <mergeCell ref="V6:V7"/>
    <mergeCell ref="AM3:AN4"/>
    <mergeCell ref="AL6:AQ6"/>
    <mergeCell ref="J5:K5"/>
    <mergeCell ref="L5:M5"/>
    <mergeCell ref="N5:O5"/>
    <mergeCell ref="P5:U5"/>
    <mergeCell ref="W6:W7"/>
    <mergeCell ref="B22:AJ22"/>
    <mergeCell ref="AM25:AQ25"/>
    <mergeCell ref="AE26:AR26"/>
    <mergeCell ref="F26:G26"/>
    <mergeCell ref="I26:J26"/>
    <mergeCell ref="L26:M26"/>
    <mergeCell ref="AJ23:AL23"/>
    <mergeCell ref="AJ24:AK24"/>
    <mergeCell ref="AC26:AD26"/>
    <mergeCell ref="AN23:AQ23"/>
    <mergeCell ref="AM24:AQ24"/>
    <mergeCell ref="X6:X7"/>
    <mergeCell ref="AM9:AN9"/>
    <mergeCell ref="W8:AL8"/>
    <mergeCell ref="AO8:AR9"/>
    <mergeCell ref="A10:B11"/>
    <mergeCell ref="A12:B13"/>
    <mergeCell ref="W11:Z11"/>
    <mergeCell ref="AA11:AD11"/>
    <mergeCell ref="AE11:AH11"/>
    <mergeCell ref="AO10:AQ10"/>
    <mergeCell ref="AO11:AR11"/>
    <mergeCell ref="AI11:AL11"/>
    <mergeCell ref="AI13:AL13"/>
    <mergeCell ref="AO13:AR13"/>
    <mergeCell ref="A8:B9"/>
    <mergeCell ref="C8:I9"/>
    <mergeCell ref="J8:O9"/>
    <mergeCell ref="P8:V9"/>
    <mergeCell ref="W9:Z9"/>
    <mergeCell ref="AA9:AD9"/>
    <mergeCell ref="AE9:AH9"/>
    <mergeCell ref="AI9:AL9"/>
    <mergeCell ref="AN27:AR27"/>
    <mergeCell ref="AE28:AR28"/>
    <mergeCell ref="AE29:AP29"/>
    <mergeCell ref="AA30:AD34"/>
    <mergeCell ref="AE30:AH31"/>
    <mergeCell ref="AI30:AN31"/>
    <mergeCell ref="AO30:AR31"/>
    <mergeCell ref="AI32:AM34"/>
    <mergeCell ref="AE32:AH34"/>
    <mergeCell ref="AO32:AR34"/>
    <mergeCell ref="AC28:AD28"/>
  </mergeCells>
  <phoneticPr fontId="1"/>
  <conditionalFormatting sqref="W20:AR21">
    <cfRule type="expression" dxfId="12" priority="1">
      <formula>W20=0</formula>
    </cfRule>
  </conditionalFormatting>
  <dataValidations disablePrompts="1" count="1">
    <dataValidation type="whole" imeMode="off" allowBlank="1" showInputMessage="1" showErrorMessage="1" sqref="O6:X7">
      <formula1>0</formula1>
      <formula2>9</formula2>
    </dataValidation>
  </dataValidations>
  <pageMargins left="0.7" right="0.7" top="0.75" bottom="0.75" header="0.3" footer="0.3"/>
  <pageSetup paperSize="9" scale="84"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Sheet2!$A$2:$A$10</xm:f>
          </x14:formula1>
          <xm:sqref>I20:J21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T34"/>
  <sheetViews>
    <sheetView view="pageBreakPreview" zoomScale="85" zoomScaleNormal="85" zoomScaleSheetLayoutView="85" workbookViewId="0">
      <selection activeCell="W11" sqref="W10:AR21"/>
    </sheetView>
  </sheetViews>
  <sheetFormatPr defaultRowHeight="18" x14ac:dyDescent="0.4"/>
  <cols>
    <col min="1" max="44" width="2.625" style="1" customWidth="1"/>
    <col min="45" max="16384" width="9" style="1"/>
  </cols>
  <sheetData>
    <row r="1" spans="1:46" x14ac:dyDescent="0.4">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96" t="s">
        <v>1</v>
      </c>
      <c r="AC1" s="96"/>
      <c r="AD1" s="96"/>
      <c r="AE1" s="96"/>
      <c r="AF1" s="96"/>
      <c r="AG1" s="96"/>
      <c r="AH1" s="96"/>
      <c r="AI1" s="96"/>
      <c r="AJ1" s="96"/>
      <c r="AK1" s="96"/>
      <c r="AL1" s="96"/>
      <c r="AM1" s="96"/>
      <c r="AN1" s="96"/>
      <c r="AO1" s="96"/>
      <c r="AP1" s="96"/>
      <c r="AQ1" s="96"/>
      <c r="AR1" s="96"/>
    </row>
    <row r="2" spans="1:46" ht="17.25" customHeight="1" x14ac:dyDescent="0.4">
      <c r="A2" s="68" t="s">
        <v>43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14"/>
      <c r="AN2" s="14"/>
      <c r="AO2" s="14"/>
      <c r="AP2" s="14"/>
      <c r="AQ2" s="14"/>
      <c r="AR2" s="14"/>
    </row>
    <row r="3" spans="1:46" ht="25.5" customHeight="1" x14ac:dyDescent="0.4">
      <c r="A3" s="97" t="s">
        <v>6</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4"/>
      <c r="AK3" s="14"/>
      <c r="AL3" s="14"/>
      <c r="AM3" s="204"/>
      <c r="AN3" s="65"/>
      <c r="AO3" s="14"/>
      <c r="AP3" s="14"/>
      <c r="AQ3" s="14"/>
      <c r="AR3" s="14"/>
      <c r="AT3" s="1" t="s">
        <v>59</v>
      </c>
    </row>
    <row r="4" spans="1:46" ht="9" customHeight="1" thickBot="1" x14ac:dyDescent="0.4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65"/>
      <c r="AN4" s="65"/>
      <c r="AO4" s="14"/>
      <c r="AP4" s="14"/>
      <c r="AQ4" s="14"/>
      <c r="AR4" s="14"/>
    </row>
    <row r="5" spans="1:46" ht="14.25" customHeight="1" thickBot="1" x14ac:dyDescent="0.45">
      <c r="A5" s="98" t="s">
        <v>7</v>
      </c>
      <c r="B5" s="99"/>
      <c r="C5" s="99"/>
      <c r="D5" s="99"/>
      <c r="E5" s="99"/>
      <c r="F5" s="99"/>
      <c r="G5" s="99"/>
      <c r="H5" s="99"/>
      <c r="I5" s="99"/>
      <c r="J5" s="113" t="s">
        <v>8</v>
      </c>
      <c r="K5" s="113"/>
      <c r="L5" s="113" t="s">
        <v>9</v>
      </c>
      <c r="M5" s="113"/>
      <c r="N5" s="113" t="s">
        <v>10</v>
      </c>
      <c r="O5" s="113"/>
      <c r="P5" s="113" t="s">
        <v>11</v>
      </c>
      <c r="Q5" s="113"/>
      <c r="R5" s="113"/>
      <c r="S5" s="113"/>
      <c r="T5" s="113"/>
      <c r="U5" s="113"/>
      <c r="V5" s="113" t="s">
        <v>12</v>
      </c>
      <c r="W5" s="113"/>
      <c r="X5" s="114"/>
      <c r="Y5" s="14"/>
      <c r="Z5" s="14"/>
      <c r="AA5" s="14"/>
      <c r="AB5" s="14"/>
      <c r="AC5" s="14"/>
      <c r="AD5" s="14"/>
      <c r="AE5" s="14"/>
      <c r="AF5" s="14"/>
      <c r="AG5" s="14"/>
      <c r="AH5" s="14"/>
      <c r="AI5" s="14"/>
      <c r="AJ5" s="14"/>
      <c r="AK5" s="14"/>
      <c r="AL5" s="14"/>
      <c r="AM5" s="14"/>
      <c r="AN5" s="14"/>
      <c r="AO5" s="14"/>
      <c r="AP5" s="14"/>
      <c r="AQ5" s="14"/>
      <c r="AR5" s="14"/>
    </row>
    <row r="6" spans="1:46" ht="31.5" customHeight="1" thickBot="1" x14ac:dyDescent="0.45">
      <c r="A6" s="100"/>
      <c r="B6" s="101"/>
      <c r="C6" s="101"/>
      <c r="D6" s="101"/>
      <c r="E6" s="101"/>
      <c r="F6" s="101"/>
      <c r="G6" s="101"/>
      <c r="H6" s="101"/>
      <c r="I6" s="101"/>
      <c r="J6" s="104">
        <f ca="1">OFFSET(入力用【事業主控】!$J$6,0,COLUMN()-10)</f>
        <v>2</v>
      </c>
      <c r="K6" s="106">
        <f ca="1">OFFSET(入力用【事業主控】!$J$6,0,COLUMN()-10)</f>
        <v>6</v>
      </c>
      <c r="L6" s="75">
        <f ca="1">OFFSET(入力用【事業主控】!$J$6,0,COLUMN()-10)</f>
        <v>1</v>
      </c>
      <c r="M6" s="75">
        <f ca="1">OFFSET(入力用【事業主控】!$J$6,0,COLUMN()-10)</f>
        <v>0</v>
      </c>
      <c r="N6" s="202">
        <f ca="1">OFFSET(入力用【事業主控】!$J$6,0,COLUMN()-10)</f>
        <v>0</v>
      </c>
      <c r="O6" s="200" t="str">
        <f ca="1">OFFSET(入力用【事業主控】!$J$6,0,COLUMN()-10)&amp;""</f>
        <v/>
      </c>
      <c r="P6" s="202" t="str">
        <f ca="1">OFFSET(入力用【事業主控】!$J$6,0,COLUMN()-10)&amp;""</f>
        <v/>
      </c>
      <c r="Q6" s="196" t="str">
        <f ca="1">OFFSET(入力用【事業主控】!$J$6,0,COLUMN()-10)&amp;""</f>
        <v/>
      </c>
      <c r="R6" s="196" t="str">
        <f ca="1">OFFSET(入力用【事業主控】!$J$6,0,COLUMN()-10)&amp;""</f>
        <v/>
      </c>
      <c r="S6" s="196" t="str">
        <f ca="1">OFFSET(入力用【事業主控】!$J$6,0,COLUMN()-10)&amp;""</f>
        <v/>
      </c>
      <c r="T6" s="196" t="str">
        <f ca="1">OFFSET(入力用【事業主控】!$J$6,0,COLUMN()-10)&amp;""</f>
        <v/>
      </c>
      <c r="U6" s="200" t="str">
        <f ca="1">OFFSET(入力用【事業主控】!$J$6,0,COLUMN()-10)&amp;""</f>
        <v/>
      </c>
      <c r="V6" s="202" t="str">
        <f ca="1">OFFSET(入力用【事業主控】!$J$6,0,COLUMN()-10)&amp;""</f>
        <v/>
      </c>
      <c r="W6" s="196" t="str">
        <f ca="1">OFFSET(入力用【事業主控】!$J$6,0,COLUMN()-10)&amp;""</f>
        <v/>
      </c>
      <c r="X6" s="198" t="str">
        <f ca="1">OFFSET(入力用【事業主控】!$J$6,0,COLUMN()-10)&amp;""</f>
        <v/>
      </c>
      <c r="Y6" s="14"/>
      <c r="Z6" s="14"/>
      <c r="AA6" s="14"/>
      <c r="AB6" s="14"/>
      <c r="AC6" s="14"/>
      <c r="AD6" s="14"/>
      <c r="AE6" s="14"/>
      <c r="AF6" s="14"/>
      <c r="AG6" s="14"/>
      <c r="AH6" s="14"/>
      <c r="AI6" s="14"/>
      <c r="AJ6" s="14"/>
      <c r="AK6" s="14"/>
      <c r="AL6" s="121" t="s">
        <v>45</v>
      </c>
      <c r="AM6" s="122"/>
      <c r="AN6" s="122"/>
      <c r="AO6" s="122"/>
      <c r="AP6" s="122"/>
      <c r="AQ6" s="123"/>
      <c r="AR6" s="14"/>
    </row>
    <row r="7" spans="1:46" ht="7.5" customHeight="1" thickBot="1" x14ac:dyDescent="0.45">
      <c r="A7" s="102"/>
      <c r="B7" s="103"/>
      <c r="C7" s="103"/>
      <c r="D7" s="103"/>
      <c r="E7" s="103"/>
      <c r="F7" s="103"/>
      <c r="G7" s="103"/>
      <c r="H7" s="103"/>
      <c r="I7" s="103"/>
      <c r="J7" s="105"/>
      <c r="K7" s="107"/>
      <c r="L7" s="108"/>
      <c r="M7" s="108"/>
      <c r="N7" s="203"/>
      <c r="O7" s="201"/>
      <c r="P7" s="203"/>
      <c r="Q7" s="197"/>
      <c r="R7" s="197"/>
      <c r="S7" s="197"/>
      <c r="T7" s="197"/>
      <c r="U7" s="201"/>
      <c r="V7" s="203"/>
      <c r="W7" s="197"/>
      <c r="X7" s="199"/>
      <c r="Y7" s="14"/>
      <c r="Z7" s="14"/>
      <c r="AA7" s="14"/>
      <c r="AB7" s="14"/>
      <c r="AC7" s="14"/>
      <c r="AD7" s="14"/>
      <c r="AE7" s="14"/>
      <c r="AF7" s="14"/>
      <c r="AG7" s="14"/>
      <c r="AH7" s="14"/>
      <c r="AI7" s="14"/>
      <c r="AJ7" s="14"/>
      <c r="AK7" s="14"/>
      <c r="AL7" s="14"/>
      <c r="AM7" s="14"/>
      <c r="AN7" s="14"/>
      <c r="AO7" s="14"/>
      <c r="AP7" s="14"/>
      <c r="AQ7" s="14"/>
      <c r="AR7" s="14"/>
    </row>
    <row r="8" spans="1:46" ht="14.25" customHeight="1" x14ac:dyDescent="0.4">
      <c r="A8" s="125" t="s">
        <v>13</v>
      </c>
      <c r="B8" s="73"/>
      <c r="C8" s="73" t="s">
        <v>14</v>
      </c>
      <c r="D8" s="73"/>
      <c r="E8" s="73"/>
      <c r="F8" s="73"/>
      <c r="G8" s="73"/>
      <c r="H8" s="73"/>
      <c r="I8" s="73"/>
      <c r="J8" s="73" t="s">
        <v>15</v>
      </c>
      <c r="K8" s="73"/>
      <c r="L8" s="73"/>
      <c r="M8" s="73"/>
      <c r="N8" s="73"/>
      <c r="O8" s="73"/>
      <c r="P8" s="73" t="s">
        <v>16</v>
      </c>
      <c r="Q8" s="73"/>
      <c r="R8" s="73"/>
      <c r="S8" s="73"/>
      <c r="T8" s="73"/>
      <c r="U8" s="73"/>
      <c r="V8" s="73"/>
      <c r="W8" s="73" t="s">
        <v>17</v>
      </c>
      <c r="X8" s="73"/>
      <c r="Y8" s="73"/>
      <c r="Z8" s="73"/>
      <c r="AA8" s="73"/>
      <c r="AB8" s="73"/>
      <c r="AC8" s="73"/>
      <c r="AD8" s="73"/>
      <c r="AE8" s="73"/>
      <c r="AF8" s="73"/>
      <c r="AG8" s="73"/>
      <c r="AH8" s="73"/>
      <c r="AI8" s="73"/>
      <c r="AJ8" s="73"/>
      <c r="AK8" s="73"/>
      <c r="AL8" s="73"/>
      <c r="AM8" s="15" t="s">
        <v>18</v>
      </c>
      <c r="AN8" s="16"/>
      <c r="AO8" s="73" t="s">
        <v>19</v>
      </c>
      <c r="AP8" s="73"/>
      <c r="AQ8" s="73"/>
      <c r="AR8" s="74"/>
    </row>
    <row r="9" spans="1:46" ht="30.75" customHeight="1" x14ac:dyDescent="0.4">
      <c r="A9" s="126"/>
      <c r="B9" s="75"/>
      <c r="C9" s="75"/>
      <c r="D9" s="75"/>
      <c r="E9" s="75"/>
      <c r="F9" s="75"/>
      <c r="G9" s="75"/>
      <c r="H9" s="75"/>
      <c r="I9" s="75"/>
      <c r="J9" s="75"/>
      <c r="K9" s="75"/>
      <c r="L9" s="75"/>
      <c r="M9" s="75"/>
      <c r="N9" s="75"/>
      <c r="O9" s="75"/>
      <c r="P9" s="75"/>
      <c r="Q9" s="75"/>
      <c r="R9" s="75"/>
      <c r="S9" s="75"/>
      <c r="T9" s="75"/>
      <c r="U9" s="75"/>
      <c r="V9" s="75"/>
      <c r="W9" s="127" t="s">
        <v>41</v>
      </c>
      <c r="X9" s="127"/>
      <c r="Y9" s="127"/>
      <c r="Z9" s="127"/>
      <c r="AA9" s="128" t="s">
        <v>46</v>
      </c>
      <c r="AB9" s="127"/>
      <c r="AC9" s="127"/>
      <c r="AD9" s="127"/>
      <c r="AE9" s="128" t="s">
        <v>47</v>
      </c>
      <c r="AF9" s="127"/>
      <c r="AG9" s="127"/>
      <c r="AH9" s="127"/>
      <c r="AI9" s="127" t="s">
        <v>42</v>
      </c>
      <c r="AJ9" s="127"/>
      <c r="AK9" s="127"/>
      <c r="AL9" s="127"/>
      <c r="AM9" s="71"/>
      <c r="AN9" s="72"/>
      <c r="AO9" s="75"/>
      <c r="AP9" s="75"/>
      <c r="AQ9" s="75"/>
      <c r="AR9" s="76"/>
    </row>
    <row r="10" spans="1:46" ht="18" customHeight="1" x14ac:dyDescent="0.4">
      <c r="A10" s="126"/>
      <c r="B10" s="75"/>
      <c r="C10" s="183">
        <f>入力用【事業主控】!C10</f>
        <v>0</v>
      </c>
      <c r="D10" s="183"/>
      <c r="E10" s="183"/>
      <c r="F10" s="183"/>
      <c r="G10" s="183"/>
      <c r="H10" s="183"/>
      <c r="I10" s="183"/>
      <c r="J10" s="183">
        <f>入力用【事業主控】!J10</f>
        <v>0</v>
      </c>
      <c r="K10" s="183"/>
      <c r="L10" s="183"/>
      <c r="M10" s="183"/>
      <c r="N10" s="183"/>
      <c r="O10" s="183"/>
      <c r="P10" s="17">
        <f>入力用【事業主控】!P10</f>
        <v>0</v>
      </c>
      <c r="Q10" s="18" t="s">
        <v>2</v>
      </c>
      <c r="R10" s="18">
        <f>入力用【事業主控】!R10</f>
        <v>0</v>
      </c>
      <c r="S10" s="18" t="s">
        <v>3</v>
      </c>
      <c r="T10" s="18">
        <f>入力用【事業主控】!T10</f>
        <v>0</v>
      </c>
      <c r="U10" s="141" t="s">
        <v>4</v>
      </c>
      <c r="V10" s="142"/>
      <c r="W10" s="19"/>
      <c r="X10" s="20"/>
      <c r="Y10" s="20"/>
      <c r="Z10" s="21" t="s">
        <v>48</v>
      </c>
      <c r="AA10" s="19"/>
      <c r="AB10" s="20"/>
      <c r="AC10" s="20"/>
      <c r="AD10" s="21" t="s">
        <v>48</v>
      </c>
      <c r="AE10" s="19"/>
      <c r="AF10" s="20"/>
      <c r="AG10" s="20"/>
      <c r="AH10" s="21" t="s">
        <v>48</v>
      </c>
      <c r="AI10" s="22"/>
      <c r="AJ10" s="23"/>
      <c r="AK10" s="23"/>
      <c r="AL10" s="24" t="s">
        <v>48</v>
      </c>
      <c r="AM10" s="134" t="str">
        <f>入力用【事業主控】!AM10&amp;""</f>
        <v/>
      </c>
      <c r="AN10" s="134"/>
      <c r="AO10" s="86"/>
      <c r="AP10" s="87"/>
      <c r="AQ10" s="87"/>
      <c r="AR10" s="25" t="s">
        <v>48</v>
      </c>
    </row>
    <row r="11" spans="1:46" ht="18" customHeight="1" x14ac:dyDescent="0.4">
      <c r="A11" s="189"/>
      <c r="B11" s="190"/>
      <c r="C11" s="192"/>
      <c r="D11" s="192"/>
      <c r="E11" s="192"/>
      <c r="F11" s="192"/>
      <c r="G11" s="192"/>
      <c r="H11" s="192"/>
      <c r="I11" s="192"/>
      <c r="J11" s="192"/>
      <c r="K11" s="192"/>
      <c r="L11" s="192"/>
      <c r="M11" s="192"/>
      <c r="N11" s="192"/>
      <c r="O11" s="192"/>
      <c r="P11" s="26">
        <f>入力用【事業主控】!P11</f>
        <v>0</v>
      </c>
      <c r="Q11" s="27" t="s">
        <v>2</v>
      </c>
      <c r="R11" s="27">
        <f>入力用【事業主控】!R11</f>
        <v>0</v>
      </c>
      <c r="S11" s="27" t="s">
        <v>3</v>
      </c>
      <c r="T11" s="27">
        <f>入力用【事業主控】!T11</f>
        <v>0</v>
      </c>
      <c r="U11" s="139" t="s">
        <v>5</v>
      </c>
      <c r="V11" s="140"/>
      <c r="W11" s="193" t="str">
        <f>入力用【事業主控】!W11&amp;""</f>
        <v/>
      </c>
      <c r="X11" s="194"/>
      <c r="Y11" s="194"/>
      <c r="Z11" s="195"/>
      <c r="AA11" s="193" t="str">
        <f>入力用【事業主控】!AA11&amp;""</f>
        <v/>
      </c>
      <c r="AB11" s="194"/>
      <c r="AC11" s="194"/>
      <c r="AD11" s="195"/>
      <c r="AE11" s="193" t="str">
        <f>入力用【事業主控】!AE11&amp;""</f>
        <v/>
      </c>
      <c r="AF11" s="194"/>
      <c r="AG11" s="194"/>
      <c r="AH11" s="195"/>
      <c r="AI11" s="88" t="str">
        <f>入力用【事業主控】!AI11&amp;""</f>
        <v/>
      </c>
      <c r="AJ11" s="89"/>
      <c r="AK11" s="89"/>
      <c r="AL11" s="124"/>
      <c r="AM11" s="135"/>
      <c r="AN11" s="135"/>
      <c r="AO11" s="88" t="str">
        <f>入力用【事業主控】!AO11&amp;""</f>
        <v/>
      </c>
      <c r="AP11" s="89"/>
      <c r="AQ11" s="89"/>
      <c r="AR11" s="90"/>
    </row>
    <row r="12" spans="1:46" ht="18" customHeight="1" x14ac:dyDescent="0.4">
      <c r="A12" s="187"/>
      <c r="B12" s="188"/>
      <c r="C12" s="191">
        <f>入力用【事業主控】!C12</f>
        <v>0</v>
      </c>
      <c r="D12" s="191"/>
      <c r="E12" s="191"/>
      <c r="F12" s="191"/>
      <c r="G12" s="191"/>
      <c r="H12" s="191"/>
      <c r="I12" s="191"/>
      <c r="J12" s="191">
        <f>入力用【事業主控】!J12</f>
        <v>0</v>
      </c>
      <c r="K12" s="191"/>
      <c r="L12" s="191"/>
      <c r="M12" s="191"/>
      <c r="N12" s="191"/>
      <c r="O12" s="191"/>
      <c r="P12" s="28">
        <f>入力用【事業主控】!P12</f>
        <v>0</v>
      </c>
      <c r="Q12" s="29" t="s">
        <v>2</v>
      </c>
      <c r="R12" s="29">
        <f>入力用【事業主控】!R12</f>
        <v>0</v>
      </c>
      <c r="S12" s="29" t="s">
        <v>3</v>
      </c>
      <c r="T12" s="29">
        <f>入力用【事業主控】!T12</f>
        <v>0</v>
      </c>
      <c r="U12" s="136" t="s">
        <v>4</v>
      </c>
      <c r="V12" s="137"/>
      <c r="W12" s="30"/>
      <c r="X12" s="31"/>
      <c r="Y12" s="31"/>
      <c r="Z12" s="32"/>
      <c r="AA12" s="30"/>
      <c r="AB12" s="31"/>
      <c r="AC12" s="31"/>
      <c r="AD12" s="32"/>
      <c r="AE12" s="30"/>
      <c r="AF12" s="31"/>
      <c r="AG12" s="31"/>
      <c r="AH12" s="32"/>
      <c r="AI12" s="33"/>
      <c r="AJ12" s="34"/>
      <c r="AK12" s="34"/>
      <c r="AL12" s="35"/>
      <c r="AM12" s="138" t="str">
        <f>入力用【事業主控】!AM12&amp;""</f>
        <v/>
      </c>
      <c r="AN12" s="138"/>
      <c r="AO12" s="36"/>
      <c r="AP12" s="37"/>
      <c r="AQ12" s="37"/>
      <c r="AR12" s="38"/>
    </row>
    <row r="13" spans="1:46" ht="18" customHeight="1" x14ac:dyDescent="0.4">
      <c r="A13" s="189"/>
      <c r="B13" s="190"/>
      <c r="C13" s="192"/>
      <c r="D13" s="192"/>
      <c r="E13" s="192"/>
      <c r="F13" s="192"/>
      <c r="G13" s="192"/>
      <c r="H13" s="192"/>
      <c r="I13" s="192"/>
      <c r="J13" s="192"/>
      <c r="K13" s="192"/>
      <c r="L13" s="192"/>
      <c r="M13" s="192"/>
      <c r="N13" s="192"/>
      <c r="O13" s="192"/>
      <c r="P13" s="26">
        <f>入力用【事業主控】!P13</f>
        <v>0</v>
      </c>
      <c r="Q13" s="27" t="s">
        <v>2</v>
      </c>
      <c r="R13" s="27">
        <f>入力用【事業主控】!R13</f>
        <v>0</v>
      </c>
      <c r="S13" s="27" t="s">
        <v>3</v>
      </c>
      <c r="T13" s="27">
        <f>入力用【事業主控】!T13</f>
        <v>0</v>
      </c>
      <c r="U13" s="139" t="s">
        <v>5</v>
      </c>
      <c r="V13" s="140"/>
      <c r="W13" s="193" t="str">
        <f>入力用【事業主控】!W13&amp;""</f>
        <v/>
      </c>
      <c r="X13" s="194"/>
      <c r="Y13" s="194"/>
      <c r="Z13" s="195"/>
      <c r="AA13" s="193" t="str">
        <f>入力用【事業主控】!AA13&amp;""</f>
        <v/>
      </c>
      <c r="AB13" s="194"/>
      <c r="AC13" s="194"/>
      <c r="AD13" s="195"/>
      <c r="AE13" s="193" t="str">
        <f>入力用【事業主控】!AE13&amp;""</f>
        <v/>
      </c>
      <c r="AF13" s="194"/>
      <c r="AG13" s="194"/>
      <c r="AH13" s="195"/>
      <c r="AI13" s="88" t="str">
        <f>入力用【事業主控】!AI13&amp;""</f>
        <v/>
      </c>
      <c r="AJ13" s="89"/>
      <c r="AK13" s="89"/>
      <c r="AL13" s="124"/>
      <c r="AM13" s="135"/>
      <c r="AN13" s="135"/>
      <c r="AO13" s="88" t="str">
        <f>IF(OR(AI13="",AM12=""),"",AI13*AM12/100)</f>
        <v/>
      </c>
      <c r="AP13" s="89"/>
      <c r="AQ13" s="89"/>
      <c r="AR13" s="90"/>
    </row>
    <row r="14" spans="1:46" ht="18" customHeight="1" x14ac:dyDescent="0.4">
      <c r="A14" s="187"/>
      <c r="B14" s="188"/>
      <c r="C14" s="191">
        <f>入力用【事業主控】!C14</f>
        <v>0</v>
      </c>
      <c r="D14" s="191"/>
      <c r="E14" s="191"/>
      <c r="F14" s="191"/>
      <c r="G14" s="191"/>
      <c r="H14" s="191"/>
      <c r="I14" s="191"/>
      <c r="J14" s="191">
        <f>入力用【事業主控】!J14</f>
        <v>0</v>
      </c>
      <c r="K14" s="191"/>
      <c r="L14" s="191"/>
      <c r="M14" s="191"/>
      <c r="N14" s="191"/>
      <c r="O14" s="191"/>
      <c r="P14" s="28">
        <f>入力用【事業主控】!P14</f>
        <v>0</v>
      </c>
      <c r="Q14" s="29" t="s">
        <v>2</v>
      </c>
      <c r="R14" s="29">
        <f>入力用【事業主控】!R14</f>
        <v>0</v>
      </c>
      <c r="S14" s="29" t="s">
        <v>3</v>
      </c>
      <c r="T14" s="29">
        <f>入力用【事業主控】!T14</f>
        <v>0</v>
      </c>
      <c r="U14" s="136" t="s">
        <v>4</v>
      </c>
      <c r="V14" s="137"/>
      <c r="W14" s="30"/>
      <c r="X14" s="31"/>
      <c r="Y14" s="31"/>
      <c r="Z14" s="32"/>
      <c r="AA14" s="30"/>
      <c r="AB14" s="31"/>
      <c r="AC14" s="31"/>
      <c r="AD14" s="32"/>
      <c r="AE14" s="30"/>
      <c r="AF14" s="31"/>
      <c r="AG14" s="31"/>
      <c r="AH14" s="32"/>
      <c r="AI14" s="33"/>
      <c r="AJ14" s="34"/>
      <c r="AK14" s="34"/>
      <c r="AL14" s="35"/>
      <c r="AM14" s="138" t="str">
        <f>入力用【事業主控】!AM14&amp;""</f>
        <v/>
      </c>
      <c r="AN14" s="138"/>
      <c r="AO14" s="36"/>
      <c r="AP14" s="37"/>
      <c r="AQ14" s="37"/>
      <c r="AR14" s="38"/>
    </row>
    <row r="15" spans="1:46" ht="18" customHeight="1" x14ac:dyDescent="0.4">
      <c r="A15" s="189"/>
      <c r="B15" s="190"/>
      <c r="C15" s="192"/>
      <c r="D15" s="192"/>
      <c r="E15" s="192"/>
      <c r="F15" s="192"/>
      <c r="G15" s="192"/>
      <c r="H15" s="192"/>
      <c r="I15" s="192"/>
      <c r="J15" s="192"/>
      <c r="K15" s="192"/>
      <c r="L15" s="192"/>
      <c r="M15" s="192"/>
      <c r="N15" s="192"/>
      <c r="O15" s="192"/>
      <c r="P15" s="26">
        <f>入力用【事業主控】!P15</f>
        <v>0</v>
      </c>
      <c r="Q15" s="27" t="s">
        <v>2</v>
      </c>
      <c r="R15" s="27">
        <f>入力用【事業主控】!R15</f>
        <v>0</v>
      </c>
      <c r="S15" s="27" t="s">
        <v>3</v>
      </c>
      <c r="T15" s="27">
        <f>入力用【事業主控】!T15</f>
        <v>0</v>
      </c>
      <c r="U15" s="139" t="s">
        <v>5</v>
      </c>
      <c r="V15" s="140"/>
      <c r="W15" s="193" t="str">
        <f>入力用【事業主控】!W15&amp;""</f>
        <v/>
      </c>
      <c r="X15" s="194"/>
      <c r="Y15" s="194"/>
      <c r="Z15" s="195"/>
      <c r="AA15" s="193" t="str">
        <f>入力用【事業主控】!AA15&amp;""</f>
        <v/>
      </c>
      <c r="AB15" s="194"/>
      <c r="AC15" s="194"/>
      <c r="AD15" s="195"/>
      <c r="AE15" s="193" t="str">
        <f>入力用【事業主控】!AE15&amp;""</f>
        <v/>
      </c>
      <c r="AF15" s="194"/>
      <c r="AG15" s="194"/>
      <c r="AH15" s="195"/>
      <c r="AI15" s="88" t="str">
        <f>入力用【事業主控】!AI15&amp;""</f>
        <v/>
      </c>
      <c r="AJ15" s="89"/>
      <c r="AK15" s="89"/>
      <c r="AL15" s="124"/>
      <c r="AM15" s="135"/>
      <c r="AN15" s="135"/>
      <c r="AO15" s="88" t="str">
        <f>IF(OR(AI15="",AM14=""),"",AI15*AM14/100)</f>
        <v/>
      </c>
      <c r="AP15" s="89"/>
      <c r="AQ15" s="89"/>
      <c r="AR15" s="90"/>
    </row>
    <row r="16" spans="1:46" ht="18" customHeight="1" x14ac:dyDescent="0.4">
      <c r="A16" s="187"/>
      <c r="B16" s="188"/>
      <c r="C16" s="191">
        <f>入力用【事業主控】!C16</f>
        <v>0</v>
      </c>
      <c r="D16" s="191"/>
      <c r="E16" s="191"/>
      <c r="F16" s="191"/>
      <c r="G16" s="191"/>
      <c r="H16" s="191"/>
      <c r="I16" s="191"/>
      <c r="J16" s="191">
        <f>入力用【事業主控】!J16</f>
        <v>0</v>
      </c>
      <c r="K16" s="191"/>
      <c r="L16" s="191"/>
      <c r="M16" s="191"/>
      <c r="N16" s="191"/>
      <c r="O16" s="191"/>
      <c r="P16" s="28">
        <f>入力用【事業主控】!P16</f>
        <v>0</v>
      </c>
      <c r="Q16" s="29" t="s">
        <v>2</v>
      </c>
      <c r="R16" s="29">
        <f>入力用【事業主控】!R16</f>
        <v>0</v>
      </c>
      <c r="S16" s="29" t="s">
        <v>3</v>
      </c>
      <c r="T16" s="29">
        <f>入力用【事業主控】!T16</f>
        <v>0</v>
      </c>
      <c r="U16" s="136" t="s">
        <v>4</v>
      </c>
      <c r="V16" s="137"/>
      <c r="W16" s="30"/>
      <c r="X16" s="31"/>
      <c r="Y16" s="31"/>
      <c r="Z16" s="32"/>
      <c r="AA16" s="30"/>
      <c r="AB16" s="31"/>
      <c r="AC16" s="31"/>
      <c r="AD16" s="32"/>
      <c r="AE16" s="30"/>
      <c r="AF16" s="31"/>
      <c r="AG16" s="31"/>
      <c r="AH16" s="32"/>
      <c r="AI16" s="33"/>
      <c r="AJ16" s="34"/>
      <c r="AK16" s="34"/>
      <c r="AL16" s="35"/>
      <c r="AM16" s="138" t="str">
        <f>入力用【事業主控】!AM16&amp;""</f>
        <v/>
      </c>
      <c r="AN16" s="138"/>
      <c r="AO16" s="36"/>
      <c r="AP16" s="37"/>
      <c r="AQ16" s="37"/>
      <c r="AR16" s="38"/>
    </row>
    <row r="17" spans="1:44" ht="18" customHeight="1" x14ac:dyDescent="0.4">
      <c r="A17" s="189"/>
      <c r="B17" s="190"/>
      <c r="C17" s="192"/>
      <c r="D17" s="192"/>
      <c r="E17" s="192"/>
      <c r="F17" s="192"/>
      <c r="G17" s="192"/>
      <c r="H17" s="192"/>
      <c r="I17" s="192"/>
      <c r="J17" s="192"/>
      <c r="K17" s="192"/>
      <c r="L17" s="192"/>
      <c r="M17" s="192"/>
      <c r="N17" s="192"/>
      <c r="O17" s="192"/>
      <c r="P17" s="26">
        <f>入力用【事業主控】!P17</f>
        <v>0</v>
      </c>
      <c r="Q17" s="27" t="s">
        <v>2</v>
      </c>
      <c r="R17" s="27">
        <f>入力用【事業主控】!R17</f>
        <v>0</v>
      </c>
      <c r="S17" s="27" t="s">
        <v>3</v>
      </c>
      <c r="T17" s="27">
        <f>入力用【事業主控】!T17</f>
        <v>0</v>
      </c>
      <c r="U17" s="139" t="s">
        <v>5</v>
      </c>
      <c r="V17" s="140"/>
      <c r="W17" s="193" t="str">
        <f>入力用【事業主控】!W17&amp;""</f>
        <v/>
      </c>
      <c r="X17" s="194"/>
      <c r="Y17" s="194"/>
      <c r="Z17" s="195"/>
      <c r="AA17" s="193" t="str">
        <f>入力用【事業主控】!AA17&amp;""</f>
        <v/>
      </c>
      <c r="AB17" s="194"/>
      <c r="AC17" s="194"/>
      <c r="AD17" s="195"/>
      <c r="AE17" s="193" t="str">
        <f>入力用【事業主控】!AE17&amp;""</f>
        <v/>
      </c>
      <c r="AF17" s="194"/>
      <c r="AG17" s="194"/>
      <c r="AH17" s="195"/>
      <c r="AI17" s="88" t="str">
        <f>入力用【事業主控】!AI17&amp;""</f>
        <v/>
      </c>
      <c r="AJ17" s="89"/>
      <c r="AK17" s="89"/>
      <c r="AL17" s="124"/>
      <c r="AM17" s="135"/>
      <c r="AN17" s="135"/>
      <c r="AO17" s="88" t="str">
        <f>IF(OR(AI17="",AM16=""),"",AI17*AM16/100)</f>
        <v/>
      </c>
      <c r="AP17" s="89"/>
      <c r="AQ17" s="89"/>
      <c r="AR17" s="90"/>
    </row>
    <row r="18" spans="1:44" ht="18" customHeight="1" x14ac:dyDescent="0.4">
      <c r="A18" s="180"/>
      <c r="B18" s="181"/>
      <c r="C18" s="182">
        <f>入力用【事業主控】!C18</f>
        <v>0</v>
      </c>
      <c r="D18" s="182"/>
      <c r="E18" s="182"/>
      <c r="F18" s="182"/>
      <c r="G18" s="182"/>
      <c r="H18" s="182"/>
      <c r="I18" s="182"/>
      <c r="J18" s="182">
        <f>入力用【事業主控】!J18</f>
        <v>0</v>
      </c>
      <c r="K18" s="182"/>
      <c r="L18" s="182"/>
      <c r="M18" s="182"/>
      <c r="N18" s="182"/>
      <c r="O18" s="182"/>
      <c r="P18" s="39">
        <f>入力用【事業主控】!P18</f>
        <v>0</v>
      </c>
      <c r="Q18" s="40" t="s">
        <v>2</v>
      </c>
      <c r="R18" s="40">
        <f>入力用【事業主控】!R18</f>
        <v>0</v>
      </c>
      <c r="S18" s="40" t="s">
        <v>3</v>
      </c>
      <c r="T18" s="40">
        <f>入力用【事業主控】!T18</f>
        <v>0</v>
      </c>
      <c r="U18" s="156" t="s">
        <v>4</v>
      </c>
      <c r="V18" s="157"/>
      <c r="W18" s="41"/>
      <c r="X18" s="42"/>
      <c r="Y18" s="42"/>
      <c r="Z18" s="43"/>
      <c r="AA18" s="41"/>
      <c r="AB18" s="42"/>
      <c r="AC18" s="42"/>
      <c r="AD18" s="43"/>
      <c r="AE18" s="41"/>
      <c r="AF18" s="42"/>
      <c r="AG18" s="42"/>
      <c r="AH18" s="43"/>
      <c r="AI18" s="33"/>
      <c r="AJ18" s="34"/>
      <c r="AK18" s="34"/>
      <c r="AL18" s="35"/>
      <c r="AM18" s="158" t="str">
        <f>入力用【事業主控】!AM18&amp;""</f>
        <v/>
      </c>
      <c r="AN18" s="158"/>
      <c r="AO18" s="36"/>
      <c r="AP18" s="37"/>
      <c r="AQ18" s="37"/>
      <c r="AR18" s="38"/>
    </row>
    <row r="19" spans="1:44" ht="18" customHeight="1" x14ac:dyDescent="0.4">
      <c r="A19" s="126"/>
      <c r="B19" s="75"/>
      <c r="C19" s="183"/>
      <c r="D19" s="183"/>
      <c r="E19" s="183"/>
      <c r="F19" s="183"/>
      <c r="G19" s="183"/>
      <c r="H19" s="183"/>
      <c r="I19" s="183"/>
      <c r="J19" s="183"/>
      <c r="K19" s="183"/>
      <c r="L19" s="183"/>
      <c r="M19" s="183"/>
      <c r="N19" s="183"/>
      <c r="O19" s="183"/>
      <c r="P19" s="44">
        <f>入力用【事業主控】!P19</f>
        <v>0</v>
      </c>
      <c r="Q19" s="45" t="s">
        <v>2</v>
      </c>
      <c r="R19" s="45">
        <f>入力用【事業主控】!R19</f>
        <v>0</v>
      </c>
      <c r="S19" s="45" t="s">
        <v>3</v>
      </c>
      <c r="T19" s="45">
        <f>入力用【事業主控】!T19</f>
        <v>0</v>
      </c>
      <c r="U19" s="147" t="s">
        <v>5</v>
      </c>
      <c r="V19" s="148"/>
      <c r="W19" s="193" t="str">
        <f>入力用【事業主控】!W19&amp;""</f>
        <v/>
      </c>
      <c r="X19" s="194"/>
      <c r="Y19" s="194"/>
      <c r="Z19" s="195"/>
      <c r="AA19" s="193" t="str">
        <f>入力用【事業主控】!AA19&amp;""</f>
        <v/>
      </c>
      <c r="AB19" s="194"/>
      <c r="AC19" s="194"/>
      <c r="AD19" s="195"/>
      <c r="AE19" s="193" t="str">
        <f>入力用【事業主控】!AE19&amp;""</f>
        <v/>
      </c>
      <c r="AF19" s="194"/>
      <c r="AG19" s="194"/>
      <c r="AH19" s="195"/>
      <c r="AI19" s="152" t="str">
        <f>入力用【事業主控】!AI19&amp;""</f>
        <v/>
      </c>
      <c r="AJ19" s="153"/>
      <c r="AK19" s="153"/>
      <c r="AL19" s="154"/>
      <c r="AM19" s="134"/>
      <c r="AN19" s="134"/>
      <c r="AO19" s="88" t="str">
        <f>IF(OR(AI19="",AM18=""),"",AI19*AM18/100)</f>
        <v/>
      </c>
      <c r="AP19" s="89"/>
      <c r="AQ19" s="89"/>
      <c r="AR19" s="90"/>
    </row>
    <row r="20" spans="1:44" ht="21.75" customHeight="1" x14ac:dyDescent="0.4">
      <c r="A20" s="162" t="s">
        <v>20</v>
      </c>
      <c r="B20" s="163"/>
      <c r="C20" s="163"/>
      <c r="D20" s="163"/>
      <c r="E20" s="163"/>
      <c r="F20" s="163"/>
      <c r="G20" s="163"/>
      <c r="H20" s="163"/>
      <c r="I20" s="176">
        <f>入力用【事業主控】!I20</f>
        <v>38</v>
      </c>
      <c r="J20" s="177"/>
      <c r="K20" s="170" t="str">
        <f>IFERROR(VLOOKUP(idx,Sheet2!A:C,2,FALSE),"")</f>
        <v>既設建築物設備工事業</v>
      </c>
      <c r="L20" s="170"/>
      <c r="M20" s="170"/>
      <c r="N20" s="170"/>
      <c r="O20" s="171"/>
      <c r="P20" s="163" t="s">
        <v>21</v>
      </c>
      <c r="Q20" s="163"/>
      <c r="R20" s="163"/>
      <c r="S20" s="163"/>
      <c r="T20" s="163"/>
      <c r="U20" s="163"/>
      <c r="V20" s="163"/>
      <c r="W20" s="160">
        <f>入力用【事業主控】!W20</f>
        <v>0</v>
      </c>
      <c r="X20" s="160"/>
      <c r="Y20" s="160"/>
      <c r="Z20" s="160"/>
      <c r="AA20" s="160" t="str">
        <f>入力用【事業主控】!AA20</f>
        <v/>
      </c>
      <c r="AB20" s="160"/>
      <c r="AC20" s="160"/>
      <c r="AD20" s="160"/>
      <c r="AE20" s="160" t="str">
        <f>IF(AE11="","",AE11+AE13+AE15+AE17+AE19)</f>
        <v/>
      </c>
      <c r="AF20" s="160"/>
      <c r="AG20" s="160"/>
      <c r="AH20" s="160"/>
      <c r="AI20" s="160">
        <f>IF(W20="","",W20+IF(AA20="",0,AA20)-IF(AE20="",0,AE20))</f>
        <v>0</v>
      </c>
      <c r="AJ20" s="160"/>
      <c r="AK20" s="160"/>
      <c r="AL20" s="160"/>
      <c r="AM20" s="134" t="str">
        <f>入力用【事業主控】!AM20&amp;""</f>
        <v/>
      </c>
      <c r="AN20" s="134"/>
      <c r="AO20" s="160" t="str">
        <f>IF(AO11="","",AO11+IF(AO13="",0,AO13)+IF(AO15="",0,AO15)+IF(AO17="",0,AO17)+IF(AO19="",0,AO19))</f>
        <v/>
      </c>
      <c r="AP20" s="160"/>
      <c r="AQ20" s="160"/>
      <c r="AR20" s="160"/>
    </row>
    <row r="21" spans="1:44" ht="21.75" customHeight="1" thickBot="1" x14ac:dyDescent="0.45">
      <c r="A21" s="164"/>
      <c r="B21" s="165"/>
      <c r="C21" s="165"/>
      <c r="D21" s="165"/>
      <c r="E21" s="165"/>
      <c r="F21" s="165"/>
      <c r="G21" s="165"/>
      <c r="H21" s="165"/>
      <c r="I21" s="178"/>
      <c r="J21" s="179"/>
      <c r="K21" s="172"/>
      <c r="L21" s="172"/>
      <c r="M21" s="172"/>
      <c r="N21" s="172"/>
      <c r="O21" s="173"/>
      <c r="P21" s="165"/>
      <c r="Q21" s="165"/>
      <c r="R21" s="165"/>
      <c r="S21" s="165"/>
      <c r="T21" s="165"/>
      <c r="U21" s="165"/>
      <c r="V21" s="165"/>
      <c r="W21" s="161"/>
      <c r="X21" s="161"/>
      <c r="Y21" s="161"/>
      <c r="Z21" s="161"/>
      <c r="AA21" s="161"/>
      <c r="AB21" s="161"/>
      <c r="AC21" s="161"/>
      <c r="AD21" s="161"/>
      <c r="AE21" s="161"/>
      <c r="AF21" s="161"/>
      <c r="AG21" s="161"/>
      <c r="AH21" s="161"/>
      <c r="AI21" s="161" t="str">
        <f t="shared" ref="AI21" si="0">IF(W21="","",W21+AA21-AE21)</f>
        <v/>
      </c>
      <c r="AJ21" s="161"/>
      <c r="AK21" s="161"/>
      <c r="AL21" s="161"/>
      <c r="AM21" s="159"/>
      <c r="AN21" s="159"/>
      <c r="AO21" s="161"/>
      <c r="AP21" s="161"/>
      <c r="AQ21" s="161"/>
      <c r="AR21" s="161"/>
    </row>
    <row r="22" spans="1:44" ht="13.5" customHeight="1" x14ac:dyDescent="0.4">
      <c r="A22" s="14"/>
      <c r="B22" s="91" t="s">
        <v>22</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4"/>
      <c r="AL22" s="14"/>
      <c r="AM22" s="14"/>
      <c r="AN22" s="14"/>
      <c r="AO22" s="14"/>
      <c r="AP22" s="14"/>
      <c r="AQ22" s="14"/>
      <c r="AR22" s="14"/>
    </row>
    <row r="23" spans="1:44" ht="13.5"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94" t="s">
        <v>23</v>
      </c>
      <c r="AK23" s="94"/>
      <c r="AL23" s="94"/>
      <c r="AM23" s="46" t="s">
        <v>56</v>
      </c>
      <c r="AN23" s="174">
        <f>入力用【事業主控】!AN23</f>
        <v>0</v>
      </c>
      <c r="AO23" s="174"/>
      <c r="AP23" s="174"/>
      <c r="AQ23" s="174"/>
      <c r="AR23" s="46" t="s">
        <v>58</v>
      </c>
    </row>
    <row r="24" spans="1:44" ht="13.5" customHeight="1" x14ac:dyDescent="0.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94" t="s">
        <v>24</v>
      </c>
      <c r="AK24" s="94"/>
      <c r="AL24" s="47" t="s">
        <v>55</v>
      </c>
      <c r="AM24" s="68">
        <f>入力用【事業主控】!AM24</f>
        <v>0</v>
      </c>
      <c r="AN24" s="68"/>
      <c r="AO24" s="68"/>
      <c r="AP24" s="68"/>
      <c r="AQ24" s="68"/>
      <c r="AR24" s="47" t="s">
        <v>57</v>
      </c>
    </row>
    <row r="25" spans="1:44" ht="13.5" customHeight="1" x14ac:dyDescent="0.4">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68">
        <f>入力用【事業主控】!AM25</f>
        <v>0</v>
      </c>
      <c r="AN25" s="68"/>
      <c r="AO25" s="68"/>
      <c r="AP25" s="68"/>
      <c r="AQ25" s="68"/>
      <c r="AR25" s="48" t="s">
        <v>25</v>
      </c>
    </row>
    <row r="26" spans="1:44" ht="17.25" customHeight="1" x14ac:dyDescent="0.4">
      <c r="A26" s="14"/>
      <c r="B26" s="14"/>
      <c r="C26" s="14"/>
      <c r="D26" s="14"/>
      <c r="E26" s="49"/>
      <c r="F26" s="93">
        <v>2022</v>
      </c>
      <c r="G26" s="93"/>
      <c r="H26" s="49" t="s">
        <v>33</v>
      </c>
      <c r="I26" s="93">
        <v>3</v>
      </c>
      <c r="J26" s="93"/>
      <c r="K26" s="49" t="s">
        <v>34</v>
      </c>
      <c r="L26" s="93">
        <v>31</v>
      </c>
      <c r="M26" s="93"/>
      <c r="N26" s="49" t="s">
        <v>35</v>
      </c>
      <c r="O26" s="14"/>
      <c r="P26" s="14"/>
      <c r="Q26" s="14"/>
      <c r="R26" s="14"/>
      <c r="S26" s="14"/>
      <c r="T26" s="14"/>
      <c r="U26" s="14"/>
      <c r="V26" s="14"/>
      <c r="W26" s="14"/>
      <c r="X26" s="14"/>
      <c r="Y26" s="14"/>
      <c r="Z26" s="14"/>
      <c r="AA26" s="14"/>
      <c r="AB26" s="14"/>
      <c r="AC26" s="68" t="s">
        <v>26</v>
      </c>
      <c r="AD26" s="68"/>
      <c r="AE26" s="175">
        <f>入力用【事業主控】!AE26</f>
        <v>0</v>
      </c>
      <c r="AF26" s="175"/>
      <c r="AG26" s="175"/>
      <c r="AH26" s="175"/>
      <c r="AI26" s="175"/>
      <c r="AJ26" s="175"/>
      <c r="AK26" s="175"/>
      <c r="AL26" s="175"/>
      <c r="AM26" s="175"/>
      <c r="AN26" s="175"/>
      <c r="AO26" s="175"/>
      <c r="AP26" s="175"/>
      <c r="AQ26" s="175"/>
      <c r="AR26" s="175"/>
    </row>
    <row r="27" spans="1:44" ht="13.5" customHeight="1" x14ac:dyDescent="0.4">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55" t="s">
        <v>28</v>
      </c>
      <c r="AO27" s="55"/>
      <c r="AP27" s="55"/>
      <c r="AQ27" s="55"/>
      <c r="AR27" s="55"/>
    </row>
    <row r="28" spans="1:44" ht="17.25" customHeight="1" x14ac:dyDescent="0.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68" t="s">
        <v>27</v>
      </c>
      <c r="AD28" s="68"/>
      <c r="AE28" s="175">
        <f>入力用【事業主控】!AE28</f>
        <v>0</v>
      </c>
      <c r="AF28" s="175"/>
      <c r="AG28" s="175"/>
      <c r="AH28" s="175"/>
      <c r="AI28" s="175"/>
      <c r="AJ28" s="175"/>
      <c r="AK28" s="175"/>
      <c r="AL28" s="175"/>
      <c r="AM28" s="175"/>
      <c r="AN28" s="175"/>
      <c r="AO28" s="175"/>
      <c r="AP28" s="175"/>
      <c r="AQ28" s="175"/>
      <c r="AR28" s="175"/>
    </row>
    <row r="29" spans="1:44" ht="17.25" customHeight="1" x14ac:dyDescent="0.4">
      <c r="A29" s="49"/>
      <c r="B29" s="49"/>
      <c r="C29" s="49"/>
      <c r="D29" s="49"/>
      <c r="E29" s="49" t="s">
        <v>36</v>
      </c>
      <c r="F29" s="49"/>
      <c r="G29" s="49"/>
      <c r="H29" s="49"/>
      <c r="I29" s="49"/>
      <c r="J29" s="49"/>
      <c r="K29" s="49"/>
      <c r="L29" s="49"/>
      <c r="M29" s="49"/>
      <c r="N29" s="49"/>
      <c r="O29" s="49"/>
      <c r="P29" s="49"/>
      <c r="Q29" s="49"/>
      <c r="R29" s="49"/>
      <c r="S29" s="49"/>
      <c r="T29" s="49"/>
      <c r="U29" s="49"/>
      <c r="V29" s="49"/>
      <c r="W29" s="14"/>
      <c r="X29" s="14"/>
      <c r="Y29" s="14"/>
      <c r="Z29" s="14"/>
      <c r="AA29" s="14"/>
      <c r="AB29" s="14"/>
      <c r="AC29" s="14"/>
      <c r="AD29" s="14"/>
      <c r="AE29" s="57" t="s">
        <v>29</v>
      </c>
      <c r="AF29" s="57"/>
      <c r="AG29" s="57"/>
      <c r="AH29" s="57"/>
      <c r="AI29" s="57"/>
      <c r="AJ29" s="57"/>
      <c r="AK29" s="57"/>
      <c r="AL29" s="57"/>
      <c r="AM29" s="57"/>
      <c r="AN29" s="57"/>
      <c r="AO29" s="57"/>
      <c r="AP29" s="57"/>
      <c r="AQ29" s="14"/>
      <c r="AR29" s="14"/>
    </row>
    <row r="30" spans="1:44" ht="20.25" customHeight="1" x14ac:dyDescent="0.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58" t="s">
        <v>30</v>
      </c>
      <c r="AB30" s="59"/>
      <c r="AC30" s="59"/>
      <c r="AD30" s="59"/>
      <c r="AE30" s="60" t="s">
        <v>31</v>
      </c>
      <c r="AF30" s="61"/>
      <c r="AG30" s="61"/>
      <c r="AH30" s="61"/>
      <c r="AI30" s="59" t="s">
        <v>27</v>
      </c>
      <c r="AJ30" s="59"/>
      <c r="AK30" s="59"/>
      <c r="AL30" s="59"/>
      <c r="AM30" s="59"/>
      <c r="AN30" s="59"/>
      <c r="AO30" s="59" t="s">
        <v>32</v>
      </c>
      <c r="AP30" s="59"/>
      <c r="AQ30" s="59"/>
      <c r="AR30" s="59"/>
    </row>
    <row r="31" spans="1:44" ht="14.25" customHeight="1" x14ac:dyDescent="0.4">
      <c r="A31" s="50" t="s">
        <v>37</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59"/>
      <c r="AB31" s="59"/>
      <c r="AC31" s="59"/>
      <c r="AD31" s="59"/>
      <c r="AE31" s="61"/>
      <c r="AF31" s="61"/>
      <c r="AG31" s="61"/>
      <c r="AH31" s="61"/>
      <c r="AI31" s="59"/>
      <c r="AJ31" s="59"/>
      <c r="AK31" s="59"/>
      <c r="AL31" s="59"/>
      <c r="AM31" s="59"/>
      <c r="AN31" s="59"/>
      <c r="AO31" s="59"/>
      <c r="AP31" s="59"/>
      <c r="AQ31" s="59"/>
      <c r="AR31" s="59"/>
    </row>
    <row r="32" spans="1:44" ht="14.25" customHeight="1" x14ac:dyDescent="0.4">
      <c r="A32" s="50" t="s">
        <v>38</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59"/>
      <c r="AB32" s="59"/>
      <c r="AC32" s="59"/>
      <c r="AD32" s="59"/>
      <c r="AE32" s="59"/>
      <c r="AF32" s="59"/>
      <c r="AG32" s="59"/>
      <c r="AH32" s="59"/>
      <c r="AI32" s="62"/>
      <c r="AJ32" s="63"/>
      <c r="AK32" s="63"/>
      <c r="AL32" s="63"/>
      <c r="AM32" s="63"/>
      <c r="AN32" s="51"/>
      <c r="AO32" s="59"/>
      <c r="AP32" s="59"/>
      <c r="AQ32" s="59"/>
      <c r="AR32" s="59"/>
    </row>
    <row r="33" spans="1:44" ht="14.25" customHeight="1" x14ac:dyDescent="0.4">
      <c r="A33" s="50" t="s">
        <v>39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59"/>
      <c r="AB33" s="59"/>
      <c r="AC33" s="59"/>
      <c r="AD33" s="59"/>
      <c r="AE33" s="59"/>
      <c r="AF33" s="59"/>
      <c r="AG33" s="59"/>
      <c r="AH33" s="59"/>
      <c r="AI33" s="64"/>
      <c r="AJ33" s="65"/>
      <c r="AK33" s="65"/>
      <c r="AL33" s="65"/>
      <c r="AM33" s="65"/>
      <c r="AN33" s="52"/>
      <c r="AO33" s="59"/>
      <c r="AP33" s="59"/>
      <c r="AQ33" s="59"/>
      <c r="AR33" s="59"/>
    </row>
    <row r="34" spans="1:44" ht="13.5" customHeight="1" x14ac:dyDescent="0.4">
      <c r="A34" s="50" t="s">
        <v>40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59"/>
      <c r="AB34" s="59"/>
      <c r="AC34" s="59"/>
      <c r="AD34" s="59"/>
      <c r="AE34" s="59"/>
      <c r="AF34" s="59"/>
      <c r="AG34" s="59"/>
      <c r="AH34" s="59"/>
      <c r="AI34" s="66"/>
      <c r="AJ34" s="67"/>
      <c r="AK34" s="67"/>
      <c r="AL34" s="67"/>
      <c r="AM34" s="67"/>
      <c r="AN34" s="53"/>
      <c r="AO34" s="59"/>
      <c r="AP34" s="59"/>
      <c r="AQ34" s="59"/>
      <c r="AR34" s="59"/>
    </row>
  </sheetData>
  <sheetProtection algorithmName="SHA-512" hashValue="QuqLb/zauNmNm1wrQ800mXmGJssVl0IduQNTKVqlQxEqgkuTtr4HoU66nw6FckHhAbW45HNi0hJ9d+zTXahJIA==" saltValue="kXjmX0kLsDGboCJnv9lU1A==" spinCount="100000" sheet="1" objects="1" scenarios="1" selectLockedCells="1" selectUnlockedCells="1"/>
  <mergeCells count="124">
    <mergeCell ref="AB1:AR1"/>
    <mergeCell ref="A2:AL2"/>
    <mergeCell ref="A3:AI3"/>
    <mergeCell ref="AM3:AN4"/>
    <mergeCell ref="A5:I7"/>
    <mergeCell ref="J5:K5"/>
    <mergeCell ref="L5:M5"/>
    <mergeCell ref="N5:O5"/>
    <mergeCell ref="P5:U5"/>
    <mergeCell ref="V5:X5"/>
    <mergeCell ref="W6:W7"/>
    <mergeCell ref="X6:X7"/>
    <mergeCell ref="AL6:AQ6"/>
    <mergeCell ref="A8:B9"/>
    <mergeCell ref="C8:I9"/>
    <mergeCell ref="J8:O9"/>
    <mergeCell ref="P8:V9"/>
    <mergeCell ref="W8:AL8"/>
    <mergeCell ref="AO8:AR9"/>
    <mergeCell ref="W9:Z9"/>
    <mergeCell ref="Q6:Q7"/>
    <mergeCell ref="R6:R7"/>
    <mergeCell ref="S6:S7"/>
    <mergeCell ref="T6:T7"/>
    <mergeCell ref="U6:U7"/>
    <mergeCell ref="V6:V7"/>
    <mergeCell ref="J6:J7"/>
    <mergeCell ref="K6:K7"/>
    <mergeCell ref="L6:M7"/>
    <mergeCell ref="N6:N7"/>
    <mergeCell ref="O6:O7"/>
    <mergeCell ref="P6:P7"/>
    <mergeCell ref="AA9:AD9"/>
    <mergeCell ref="AE9:AH9"/>
    <mergeCell ref="AI9:AL9"/>
    <mergeCell ref="AM9:AN9"/>
    <mergeCell ref="A10:B11"/>
    <mergeCell ref="C10:I11"/>
    <mergeCell ref="J10:O11"/>
    <mergeCell ref="U10:V10"/>
    <mergeCell ref="AM10:AN11"/>
    <mergeCell ref="AE13:AH13"/>
    <mergeCell ref="AI13:AL13"/>
    <mergeCell ref="AI15:AL15"/>
    <mergeCell ref="AO15:AR15"/>
    <mergeCell ref="AO10:AQ10"/>
    <mergeCell ref="U11:V11"/>
    <mergeCell ref="W11:Z11"/>
    <mergeCell ref="AA11:AD11"/>
    <mergeCell ref="AE11:AH11"/>
    <mergeCell ref="AI11:AL11"/>
    <mergeCell ref="AO11:AR11"/>
    <mergeCell ref="AM16:AN17"/>
    <mergeCell ref="U17:V17"/>
    <mergeCell ref="W17:Z17"/>
    <mergeCell ref="AA17:AD17"/>
    <mergeCell ref="AE17:AH17"/>
    <mergeCell ref="AI17:AL17"/>
    <mergeCell ref="AO13:AR13"/>
    <mergeCell ref="A14:B15"/>
    <mergeCell ref="C14:I15"/>
    <mergeCell ref="J14:O15"/>
    <mergeCell ref="U14:V14"/>
    <mergeCell ref="AM14:AN15"/>
    <mergeCell ref="U15:V15"/>
    <mergeCell ref="W15:Z15"/>
    <mergeCell ref="AA15:AD15"/>
    <mergeCell ref="AE15:AH15"/>
    <mergeCell ref="A12:B13"/>
    <mergeCell ref="C12:I13"/>
    <mergeCell ref="J12:O13"/>
    <mergeCell ref="U12:V12"/>
    <mergeCell ref="AM12:AN13"/>
    <mergeCell ref="U13:V13"/>
    <mergeCell ref="W13:Z13"/>
    <mergeCell ref="AA13:AD13"/>
    <mergeCell ref="U19:V19"/>
    <mergeCell ref="W19:Z19"/>
    <mergeCell ref="AA19:AD19"/>
    <mergeCell ref="AE19:AH19"/>
    <mergeCell ref="AI19:AL19"/>
    <mergeCell ref="A16:B17"/>
    <mergeCell ref="C16:I17"/>
    <mergeCell ref="J16:O17"/>
    <mergeCell ref="U16:V16"/>
    <mergeCell ref="K20:O21"/>
    <mergeCell ref="P20:V21"/>
    <mergeCell ref="W20:Z21"/>
    <mergeCell ref="AA20:AD21"/>
    <mergeCell ref="F26:G26"/>
    <mergeCell ref="I26:J26"/>
    <mergeCell ref="L26:M26"/>
    <mergeCell ref="AC26:AD26"/>
    <mergeCell ref="AO17:AR17"/>
    <mergeCell ref="AO19:AR19"/>
    <mergeCell ref="AE26:AR26"/>
    <mergeCell ref="AE20:AH21"/>
    <mergeCell ref="AI20:AL21"/>
    <mergeCell ref="AM20:AN21"/>
    <mergeCell ref="AO20:AR21"/>
    <mergeCell ref="B22:AJ22"/>
    <mergeCell ref="AJ23:AL23"/>
    <mergeCell ref="A20:H21"/>
    <mergeCell ref="I20:J21"/>
    <mergeCell ref="A18:B19"/>
    <mergeCell ref="C18:I19"/>
    <mergeCell ref="J18:O19"/>
    <mergeCell ref="U18:V18"/>
    <mergeCell ref="AM18:AN19"/>
    <mergeCell ref="AO32:AR34"/>
    <mergeCell ref="AN23:AQ23"/>
    <mergeCell ref="AM24:AQ24"/>
    <mergeCell ref="AN27:AR27"/>
    <mergeCell ref="AC28:AD28"/>
    <mergeCell ref="AE28:AR28"/>
    <mergeCell ref="AE29:AP29"/>
    <mergeCell ref="AA30:AD34"/>
    <mergeCell ref="AE30:AH31"/>
    <mergeCell ref="AI30:AN31"/>
    <mergeCell ref="AO30:AR31"/>
    <mergeCell ref="AE32:AH34"/>
    <mergeCell ref="AI32:AM34"/>
    <mergeCell ref="AJ24:AK24"/>
    <mergeCell ref="AM25:AQ25"/>
  </mergeCells>
  <phoneticPr fontId="1"/>
  <conditionalFormatting sqref="C10:O19">
    <cfRule type="expression" dxfId="11" priority="7">
      <formula>C10=0</formula>
    </cfRule>
  </conditionalFormatting>
  <conditionalFormatting sqref="P10:T19">
    <cfRule type="expression" dxfId="10" priority="6">
      <formula>P10=0</formula>
    </cfRule>
  </conditionalFormatting>
  <conditionalFormatting sqref="W20:AR21">
    <cfRule type="expression" dxfId="8" priority="4">
      <formula>W20=0</formula>
    </cfRule>
  </conditionalFormatting>
  <conditionalFormatting sqref="AI20:AR21 AI10:AL10 AO10:AR10">
    <cfRule type="expression" dxfId="7" priority="3">
      <formula>AI10=0</formula>
    </cfRule>
  </conditionalFormatting>
  <conditionalFormatting sqref="AE23:AR28">
    <cfRule type="expression" dxfId="6" priority="1">
      <formula>AE23=0</formula>
    </cfRule>
  </conditionalFormatting>
  <pageMargins left="0.7" right="0.7" top="0.75" bottom="0.75"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T34"/>
  <sheetViews>
    <sheetView tabSelected="1" view="pageBreakPreview" zoomScale="85" zoomScaleNormal="85" zoomScaleSheetLayoutView="85" workbookViewId="0">
      <selection activeCell="W15" sqref="W15:Z15"/>
    </sheetView>
  </sheetViews>
  <sheetFormatPr defaultRowHeight="18" x14ac:dyDescent="0.4"/>
  <cols>
    <col min="1" max="44" width="2.625" style="1" customWidth="1"/>
    <col min="45" max="16384" width="9" style="1"/>
  </cols>
  <sheetData>
    <row r="1" spans="1:46" x14ac:dyDescent="0.4">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96" t="s">
        <v>1</v>
      </c>
      <c r="AC1" s="96"/>
      <c r="AD1" s="96"/>
      <c r="AE1" s="96"/>
      <c r="AF1" s="96"/>
      <c r="AG1" s="96"/>
      <c r="AH1" s="96"/>
      <c r="AI1" s="96"/>
      <c r="AJ1" s="96"/>
      <c r="AK1" s="96"/>
      <c r="AL1" s="96"/>
      <c r="AM1" s="96"/>
      <c r="AN1" s="96"/>
      <c r="AO1" s="96"/>
      <c r="AP1" s="96"/>
      <c r="AQ1" s="96"/>
      <c r="AR1" s="96"/>
    </row>
    <row r="2" spans="1:46" ht="17.25" customHeight="1" x14ac:dyDescent="0.4">
      <c r="A2" s="68" t="s">
        <v>43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14"/>
      <c r="AN2" s="14"/>
      <c r="AO2" s="14"/>
      <c r="AP2" s="14"/>
      <c r="AQ2" s="14"/>
      <c r="AR2" s="14"/>
    </row>
    <row r="3" spans="1:46" ht="25.5" customHeight="1" x14ac:dyDescent="0.4">
      <c r="A3" s="97" t="s">
        <v>6</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4"/>
      <c r="AK3" s="14"/>
      <c r="AL3" s="14"/>
      <c r="AM3" s="204"/>
      <c r="AN3" s="65"/>
      <c r="AO3" s="14"/>
      <c r="AP3" s="14"/>
      <c r="AQ3" s="14"/>
      <c r="AR3" s="14"/>
      <c r="AT3" s="1" t="s">
        <v>59</v>
      </c>
    </row>
    <row r="4" spans="1:46" ht="9" customHeight="1" thickBot="1" x14ac:dyDescent="0.4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65"/>
      <c r="AN4" s="65"/>
      <c r="AO4" s="14"/>
      <c r="AP4" s="14"/>
      <c r="AQ4" s="14"/>
      <c r="AR4" s="14"/>
    </row>
    <row r="5" spans="1:46" ht="14.25" customHeight="1" thickBot="1" x14ac:dyDescent="0.45">
      <c r="A5" s="98" t="s">
        <v>7</v>
      </c>
      <c r="B5" s="99"/>
      <c r="C5" s="99"/>
      <c r="D5" s="99"/>
      <c r="E5" s="99"/>
      <c r="F5" s="99"/>
      <c r="G5" s="99"/>
      <c r="H5" s="99"/>
      <c r="I5" s="99"/>
      <c r="J5" s="113" t="s">
        <v>8</v>
      </c>
      <c r="K5" s="113"/>
      <c r="L5" s="113" t="s">
        <v>9</v>
      </c>
      <c r="M5" s="113"/>
      <c r="N5" s="113" t="s">
        <v>10</v>
      </c>
      <c r="O5" s="113"/>
      <c r="P5" s="113" t="s">
        <v>11</v>
      </c>
      <c r="Q5" s="113"/>
      <c r="R5" s="113"/>
      <c r="S5" s="113"/>
      <c r="T5" s="113"/>
      <c r="U5" s="113"/>
      <c r="V5" s="113" t="s">
        <v>12</v>
      </c>
      <c r="W5" s="113"/>
      <c r="X5" s="114"/>
      <c r="Y5" s="14"/>
      <c r="Z5" s="14"/>
      <c r="AA5" s="14"/>
      <c r="AB5" s="14"/>
      <c r="AC5" s="14"/>
      <c r="AD5" s="14"/>
      <c r="AE5" s="14"/>
      <c r="AF5" s="14"/>
      <c r="AG5" s="14"/>
      <c r="AH5" s="14"/>
      <c r="AI5" s="14"/>
      <c r="AJ5" s="14"/>
      <c r="AK5" s="14"/>
      <c r="AL5" s="14"/>
      <c r="AM5" s="14"/>
      <c r="AN5" s="14"/>
      <c r="AO5" s="14"/>
      <c r="AP5" s="14"/>
      <c r="AQ5" s="14"/>
      <c r="AR5" s="14"/>
    </row>
    <row r="6" spans="1:46" ht="31.5" customHeight="1" thickBot="1" x14ac:dyDescent="0.45">
      <c r="A6" s="100"/>
      <c r="B6" s="101"/>
      <c r="C6" s="101"/>
      <c r="D6" s="101"/>
      <c r="E6" s="101"/>
      <c r="F6" s="101"/>
      <c r="G6" s="101"/>
      <c r="H6" s="101"/>
      <c r="I6" s="101"/>
      <c r="J6" s="104">
        <f ca="1">OFFSET(入力用【事業主控】!$J$6,0,COLUMN()-10)</f>
        <v>2</v>
      </c>
      <c r="K6" s="106">
        <f ca="1">OFFSET(入力用【事業主控】!$J$6,0,COLUMN()-10)</f>
        <v>6</v>
      </c>
      <c r="L6" s="75">
        <f ca="1">OFFSET(入力用【事業主控】!$J$6,0,COLUMN()-10)</f>
        <v>1</v>
      </c>
      <c r="M6" s="75">
        <f ca="1">OFFSET(入力用【事業主控】!$J$6,0,COLUMN()-10)</f>
        <v>0</v>
      </c>
      <c r="N6" s="202">
        <f ca="1">OFFSET(入力用【事業主控】!$J$6,0,COLUMN()-10)</f>
        <v>0</v>
      </c>
      <c r="O6" s="200" t="str">
        <f ca="1">OFFSET(入力用【事業主控】!$J$6,0,COLUMN()-10)&amp;""</f>
        <v/>
      </c>
      <c r="P6" s="202" t="str">
        <f ca="1">OFFSET(入力用【事業主控】!$J$6,0,COLUMN()-10)&amp;""</f>
        <v/>
      </c>
      <c r="Q6" s="196" t="str">
        <f ca="1">OFFSET(入力用【事業主控】!$J$6,0,COLUMN()-10)&amp;""</f>
        <v/>
      </c>
      <c r="R6" s="196" t="str">
        <f ca="1">OFFSET(入力用【事業主控】!$J$6,0,COLUMN()-10)&amp;""</f>
        <v/>
      </c>
      <c r="S6" s="196" t="str">
        <f ca="1">OFFSET(入力用【事業主控】!$J$6,0,COLUMN()-10)&amp;""</f>
        <v/>
      </c>
      <c r="T6" s="196" t="str">
        <f ca="1">OFFSET(入力用【事業主控】!$J$6,0,COLUMN()-10)&amp;""</f>
        <v/>
      </c>
      <c r="U6" s="200" t="str">
        <f ca="1">OFFSET(入力用【事業主控】!$J$6,0,COLUMN()-10)&amp;""</f>
        <v/>
      </c>
      <c r="V6" s="202" t="str">
        <f ca="1">OFFSET(入力用【事業主控】!$J$6,0,COLUMN()-10)&amp;""</f>
        <v/>
      </c>
      <c r="W6" s="196" t="str">
        <f ca="1">OFFSET(入力用【事業主控】!$J$6,0,COLUMN()-10)&amp;""</f>
        <v/>
      </c>
      <c r="X6" s="198" t="str">
        <f ca="1">OFFSET(入力用【事業主控】!$J$6,0,COLUMN()-10)&amp;""</f>
        <v/>
      </c>
      <c r="Y6" s="14"/>
      <c r="Z6" s="14"/>
      <c r="AA6" s="14"/>
      <c r="AB6" s="14"/>
      <c r="AC6" s="14"/>
      <c r="AD6" s="14"/>
      <c r="AE6" s="14"/>
      <c r="AF6" s="14"/>
      <c r="AG6" s="14"/>
      <c r="AH6" s="14"/>
      <c r="AI6" s="14"/>
      <c r="AJ6" s="14"/>
      <c r="AK6" s="14"/>
      <c r="AL6" s="121" t="s">
        <v>45</v>
      </c>
      <c r="AM6" s="122"/>
      <c r="AN6" s="122"/>
      <c r="AO6" s="122"/>
      <c r="AP6" s="122"/>
      <c r="AQ6" s="123"/>
      <c r="AR6" s="14"/>
    </row>
    <row r="7" spans="1:46" ht="7.5" customHeight="1" thickBot="1" x14ac:dyDescent="0.45">
      <c r="A7" s="102"/>
      <c r="B7" s="103"/>
      <c r="C7" s="103"/>
      <c r="D7" s="103"/>
      <c r="E7" s="103"/>
      <c r="F7" s="103"/>
      <c r="G7" s="103"/>
      <c r="H7" s="103"/>
      <c r="I7" s="103"/>
      <c r="J7" s="105"/>
      <c r="K7" s="107"/>
      <c r="L7" s="108"/>
      <c r="M7" s="108"/>
      <c r="N7" s="203"/>
      <c r="O7" s="201"/>
      <c r="P7" s="203"/>
      <c r="Q7" s="197"/>
      <c r="R7" s="197"/>
      <c r="S7" s="197"/>
      <c r="T7" s="197"/>
      <c r="U7" s="201"/>
      <c r="V7" s="203"/>
      <c r="W7" s="197"/>
      <c r="X7" s="199"/>
      <c r="Y7" s="14"/>
      <c r="Z7" s="14"/>
      <c r="AA7" s="14"/>
      <c r="AB7" s="14"/>
      <c r="AC7" s="14"/>
      <c r="AD7" s="14"/>
      <c r="AE7" s="14"/>
      <c r="AF7" s="14"/>
      <c r="AG7" s="14"/>
      <c r="AH7" s="14"/>
      <c r="AI7" s="14"/>
      <c r="AJ7" s="14"/>
      <c r="AK7" s="14"/>
      <c r="AL7" s="14"/>
      <c r="AM7" s="14"/>
      <c r="AN7" s="14"/>
      <c r="AO7" s="14"/>
      <c r="AP7" s="14"/>
      <c r="AQ7" s="14"/>
      <c r="AR7" s="14"/>
    </row>
    <row r="8" spans="1:46" ht="14.25" customHeight="1" x14ac:dyDescent="0.4">
      <c r="A8" s="125" t="s">
        <v>13</v>
      </c>
      <c r="B8" s="73"/>
      <c r="C8" s="73" t="s">
        <v>14</v>
      </c>
      <c r="D8" s="73"/>
      <c r="E8" s="73"/>
      <c r="F8" s="73"/>
      <c r="G8" s="73"/>
      <c r="H8" s="73"/>
      <c r="I8" s="73"/>
      <c r="J8" s="73" t="s">
        <v>15</v>
      </c>
      <c r="K8" s="73"/>
      <c r="L8" s="73"/>
      <c r="M8" s="73"/>
      <c r="N8" s="73"/>
      <c r="O8" s="73"/>
      <c r="P8" s="73" t="s">
        <v>16</v>
      </c>
      <c r="Q8" s="73"/>
      <c r="R8" s="73"/>
      <c r="S8" s="73"/>
      <c r="T8" s="73"/>
      <c r="U8" s="73"/>
      <c r="V8" s="73"/>
      <c r="W8" s="73" t="s">
        <v>17</v>
      </c>
      <c r="X8" s="73"/>
      <c r="Y8" s="73"/>
      <c r="Z8" s="73"/>
      <c r="AA8" s="73"/>
      <c r="AB8" s="73"/>
      <c r="AC8" s="73"/>
      <c r="AD8" s="73"/>
      <c r="AE8" s="73"/>
      <c r="AF8" s="73"/>
      <c r="AG8" s="73"/>
      <c r="AH8" s="73"/>
      <c r="AI8" s="73"/>
      <c r="AJ8" s="73"/>
      <c r="AK8" s="73"/>
      <c r="AL8" s="73"/>
      <c r="AM8" s="15" t="s">
        <v>18</v>
      </c>
      <c r="AN8" s="16"/>
      <c r="AO8" s="73" t="s">
        <v>19</v>
      </c>
      <c r="AP8" s="73"/>
      <c r="AQ8" s="73"/>
      <c r="AR8" s="74"/>
    </row>
    <row r="9" spans="1:46" ht="30.75" customHeight="1" x14ac:dyDescent="0.4">
      <c r="A9" s="126"/>
      <c r="B9" s="75"/>
      <c r="C9" s="75"/>
      <c r="D9" s="75"/>
      <c r="E9" s="75"/>
      <c r="F9" s="75"/>
      <c r="G9" s="75"/>
      <c r="H9" s="75"/>
      <c r="I9" s="75"/>
      <c r="J9" s="75"/>
      <c r="K9" s="75"/>
      <c r="L9" s="75"/>
      <c r="M9" s="75"/>
      <c r="N9" s="75"/>
      <c r="O9" s="75"/>
      <c r="P9" s="75"/>
      <c r="Q9" s="75"/>
      <c r="R9" s="75"/>
      <c r="S9" s="75"/>
      <c r="T9" s="75"/>
      <c r="U9" s="75"/>
      <c r="V9" s="75"/>
      <c r="W9" s="127" t="s">
        <v>41</v>
      </c>
      <c r="X9" s="127"/>
      <c r="Y9" s="127"/>
      <c r="Z9" s="127"/>
      <c r="AA9" s="128" t="s">
        <v>46</v>
      </c>
      <c r="AB9" s="127"/>
      <c r="AC9" s="127"/>
      <c r="AD9" s="127"/>
      <c r="AE9" s="128" t="s">
        <v>47</v>
      </c>
      <c r="AF9" s="127"/>
      <c r="AG9" s="127"/>
      <c r="AH9" s="127"/>
      <c r="AI9" s="127" t="s">
        <v>42</v>
      </c>
      <c r="AJ9" s="127"/>
      <c r="AK9" s="127"/>
      <c r="AL9" s="127"/>
      <c r="AM9" s="71"/>
      <c r="AN9" s="72"/>
      <c r="AO9" s="75"/>
      <c r="AP9" s="75"/>
      <c r="AQ9" s="75"/>
      <c r="AR9" s="76"/>
    </row>
    <row r="10" spans="1:46" ht="18" customHeight="1" x14ac:dyDescent="0.4">
      <c r="A10" s="126"/>
      <c r="B10" s="75"/>
      <c r="C10" s="183">
        <f>入力用【事業主控】!C10</f>
        <v>0</v>
      </c>
      <c r="D10" s="183"/>
      <c r="E10" s="183"/>
      <c r="F10" s="183"/>
      <c r="G10" s="183"/>
      <c r="H10" s="183"/>
      <c r="I10" s="183"/>
      <c r="J10" s="183">
        <f>入力用【事業主控】!J10</f>
        <v>0</v>
      </c>
      <c r="K10" s="183"/>
      <c r="L10" s="183"/>
      <c r="M10" s="183"/>
      <c r="N10" s="183"/>
      <c r="O10" s="183"/>
      <c r="P10" s="17">
        <f>入力用【事業主控】!P10</f>
        <v>0</v>
      </c>
      <c r="Q10" s="18" t="s">
        <v>2</v>
      </c>
      <c r="R10" s="18">
        <f>入力用【事業主控】!R10</f>
        <v>0</v>
      </c>
      <c r="S10" s="18" t="s">
        <v>3</v>
      </c>
      <c r="T10" s="18">
        <f>入力用【事業主控】!T10</f>
        <v>0</v>
      </c>
      <c r="U10" s="141" t="s">
        <v>4</v>
      </c>
      <c r="V10" s="142"/>
      <c r="W10" s="19"/>
      <c r="X10" s="20"/>
      <c r="Y10" s="20"/>
      <c r="Z10" s="21" t="s">
        <v>64</v>
      </c>
      <c r="AA10" s="19"/>
      <c r="AB10" s="20"/>
      <c r="AC10" s="20"/>
      <c r="AD10" s="21" t="s">
        <v>64</v>
      </c>
      <c r="AE10" s="19"/>
      <c r="AF10" s="20"/>
      <c r="AG10" s="20"/>
      <c r="AH10" s="21" t="s">
        <v>64</v>
      </c>
      <c r="AI10" s="22"/>
      <c r="AJ10" s="23"/>
      <c r="AK10" s="23"/>
      <c r="AL10" s="24" t="s">
        <v>64</v>
      </c>
      <c r="AM10" s="134" t="str">
        <f>入力用【事業主控】!AM10&amp;""</f>
        <v/>
      </c>
      <c r="AN10" s="134"/>
      <c r="AO10" s="86"/>
      <c r="AP10" s="87"/>
      <c r="AQ10" s="87"/>
      <c r="AR10" s="25" t="s">
        <v>64</v>
      </c>
    </row>
    <row r="11" spans="1:46" ht="18" customHeight="1" x14ac:dyDescent="0.4">
      <c r="A11" s="189"/>
      <c r="B11" s="190"/>
      <c r="C11" s="192"/>
      <c r="D11" s="192"/>
      <c r="E11" s="192"/>
      <c r="F11" s="192"/>
      <c r="G11" s="192"/>
      <c r="H11" s="192"/>
      <c r="I11" s="192"/>
      <c r="J11" s="192"/>
      <c r="K11" s="192"/>
      <c r="L11" s="192"/>
      <c r="M11" s="192"/>
      <c r="N11" s="192"/>
      <c r="O11" s="192"/>
      <c r="P11" s="26">
        <f>入力用【事業主控】!P11</f>
        <v>0</v>
      </c>
      <c r="Q11" s="27" t="s">
        <v>2</v>
      </c>
      <c r="R11" s="27">
        <f>入力用【事業主控】!R11</f>
        <v>0</v>
      </c>
      <c r="S11" s="27" t="s">
        <v>3</v>
      </c>
      <c r="T11" s="27">
        <f>入力用【事業主控】!T11</f>
        <v>0</v>
      </c>
      <c r="U11" s="139" t="s">
        <v>5</v>
      </c>
      <c r="V11" s="140"/>
      <c r="W11" s="193" t="str">
        <f>入力用【事業主控】!W11&amp;""</f>
        <v/>
      </c>
      <c r="X11" s="194"/>
      <c r="Y11" s="194"/>
      <c r="Z11" s="195"/>
      <c r="AA11" s="193" t="str">
        <f>入力用【事業主控】!AA11&amp;""</f>
        <v/>
      </c>
      <c r="AB11" s="194"/>
      <c r="AC11" s="194"/>
      <c r="AD11" s="195"/>
      <c r="AE11" s="193" t="str">
        <f>入力用【事業主控】!AE11&amp;""</f>
        <v/>
      </c>
      <c r="AF11" s="194"/>
      <c r="AG11" s="194"/>
      <c r="AH11" s="195"/>
      <c r="AI11" s="88" t="str">
        <f>入力用【事業主控】!AI11&amp;""</f>
        <v/>
      </c>
      <c r="AJ11" s="89"/>
      <c r="AK11" s="89"/>
      <c r="AL11" s="124"/>
      <c r="AM11" s="135"/>
      <c r="AN11" s="135"/>
      <c r="AO11" s="88" t="str">
        <f>入力用【事業主控】!AO11&amp;""</f>
        <v/>
      </c>
      <c r="AP11" s="89"/>
      <c r="AQ11" s="89"/>
      <c r="AR11" s="90"/>
    </row>
    <row r="12" spans="1:46" ht="18" customHeight="1" x14ac:dyDescent="0.4">
      <c r="A12" s="187"/>
      <c r="B12" s="188"/>
      <c r="C12" s="191">
        <f>入力用【事業主控】!C12</f>
        <v>0</v>
      </c>
      <c r="D12" s="191"/>
      <c r="E12" s="191"/>
      <c r="F12" s="191"/>
      <c r="G12" s="191"/>
      <c r="H12" s="191"/>
      <c r="I12" s="191"/>
      <c r="J12" s="191">
        <f>入力用【事業主控】!J12</f>
        <v>0</v>
      </c>
      <c r="K12" s="191"/>
      <c r="L12" s="191"/>
      <c r="M12" s="191"/>
      <c r="N12" s="191"/>
      <c r="O12" s="191"/>
      <c r="P12" s="28">
        <f>入力用【事業主控】!P12</f>
        <v>0</v>
      </c>
      <c r="Q12" s="29" t="s">
        <v>2</v>
      </c>
      <c r="R12" s="29">
        <f>入力用【事業主控】!R12</f>
        <v>0</v>
      </c>
      <c r="S12" s="29" t="s">
        <v>3</v>
      </c>
      <c r="T12" s="29">
        <f>入力用【事業主控】!T12</f>
        <v>0</v>
      </c>
      <c r="U12" s="136" t="s">
        <v>4</v>
      </c>
      <c r="V12" s="137"/>
      <c r="W12" s="30"/>
      <c r="X12" s="31"/>
      <c r="Y12" s="31"/>
      <c r="Z12" s="32"/>
      <c r="AA12" s="30"/>
      <c r="AB12" s="31"/>
      <c r="AC12" s="31"/>
      <c r="AD12" s="32"/>
      <c r="AE12" s="30"/>
      <c r="AF12" s="31"/>
      <c r="AG12" s="31"/>
      <c r="AH12" s="32"/>
      <c r="AI12" s="33"/>
      <c r="AJ12" s="34"/>
      <c r="AK12" s="34"/>
      <c r="AL12" s="35"/>
      <c r="AM12" s="138" t="str">
        <f>入力用【事業主控】!AM12&amp;""</f>
        <v/>
      </c>
      <c r="AN12" s="138"/>
      <c r="AO12" s="36"/>
      <c r="AP12" s="37"/>
      <c r="AQ12" s="37"/>
      <c r="AR12" s="38"/>
    </row>
    <row r="13" spans="1:46" ht="18" customHeight="1" x14ac:dyDescent="0.4">
      <c r="A13" s="189"/>
      <c r="B13" s="190"/>
      <c r="C13" s="192"/>
      <c r="D13" s="192"/>
      <c r="E13" s="192"/>
      <c r="F13" s="192"/>
      <c r="G13" s="192"/>
      <c r="H13" s="192"/>
      <c r="I13" s="192"/>
      <c r="J13" s="192"/>
      <c r="K13" s="192"/>
      <c r="L13" s="192"/>
      <c r="M13" s="192"/>
      <c r="N13" s="192"/>
      <c r="O13" s="192"/>
      <c r="P13" s="26">
        <f>入力用【事業主控】!P13</f>
        <v>0</v>
      </c>
      <c r="Q13" s="27" t="s">
        <v>2</v>
      </c>
      <c r="R13" s="27">
        <f>入力用【事業主控】!R13</f>
        <v>0</v>
      </c>
      <c r="S13" s="27" t="s">
        <v>3</v>
      </c>
      <c r="T13" s="27">
        <f>入力用【事業主控】!T13</f>
        <v>0</v>
      </c>
      <c r="U13" s="139" t="s">
        <v>5</v>
      </c>
      <c r="V13" s="140"/>
      <c r="W13" s="193" t="str">
        <f>入力用【事業主控】!W13&amp;""</f>
        <v/>
      </c>
      <c r="X13" s="194"/>
      <c r="Y13" s="194"/>
      <c r="Z13" s="195"/>
      <c r="AA13" s="193" t="str">
        <f>入力用【事業主控】!AA13&amp;""</f>
        <v/>
      </c>
      <c r="AB13" s="194"/>
      <c r="AC13" s="194"/>
      <c r="AD13" s="195"/>
      <c r="AE13" s="193" t="str">
        <f>入力用【事業主控】!AE13&amp;""</f>
        <v/>
      </c>
      <c r="AF13" s="194"/>
      <c r="AG13" s="194"/>
      <c r="AH13" s="195"/>
      <c r="AI13" s="88" t="str">
        <f>入力用【事業主控】!AI13&amp;""</f>
        <v/>
      </c>
      <c r="AJ13" s="89"/>
      <c r="AK13" s="89"/>
      <c r="AL13" s="124"/>
      <c r="AM13" s="135"/>
      <c r="AN13" s="135"/>
      <c r="AO13" s="88" t="str">
        <f>IF(OR(AI13="",AM12=""),"",AI13*AM12/100)</f>
        <v/>
      </c>
      <c r="AP13" s="89"/>
      <c r="AQ13" s="89"/>
      <c r="AR13" s="90"/>
    </row>
    <row r="14" spans="1:46" ht="18" customHeight="1" x14ac:dyDescent="0.4">
      <c r="A14" s="187"/>
      <c r="B14" s="188"/>
      <c r="C14" s="191">
        <f>入力用【事業主控】!C14</f>
        <v>0</v>
      </c>
      <c r="D14" s="191"/>
      <c r="E14" s="191"/>
      <c r="F14" s="191"/>
      <c r="G14" s="191"/>
      <c r="H14" s="191"/>
      <c r="I14" s="191"/>
      <c r="J14" s="191">
        <f>入力用【事業主控】!J14</f>
        <v>0</v>
      </c>
      <c r="K14" s="191"/>
      <c r="L14" s="191"/>
      <c r="M14" s="191"/>
      <c r="N14" s="191"/>
      <c r="O14" s="191"/>
      <c r="P14" s="28">
        <f>入力用【事業主控】!P14</f>
        <v>0</v>
      </c>
      <c r="Q14" s="29" t="s">
        <v>2</v>
      </c>
      <c r="R14" s="29">
        <f>入力用【事業主控】!R14</f>
        <v>0</v>
      </c>
      <c r="S14" s="29" t="s">
        <v>3</v>
      </c>
      <c r="T14" s="29">
        <f>入力用【事業主控】!T14</f>
        <v>0</v>
      </c>
      <c r="U14" s="136" t="s">
        <v>4</v>
      </c>
      <c r="V14" s="137"/>
      <c r="W14" s="30"/>
      <c r="X14" s="31"/>
      <c r="Y14" s="31"/>
      <c r="Z14" s="32"/>
      <c r="AA14" s="30"/>
      <c r="AB14" s="31"/>
      <c r="AC14" s="31"/>
      <c r="AD14" s="32"/>
      <c r="AE14" s="30"/>
      <c r="AF14" s="31"/>
      <c r="AG14" s="31"/>
      <c r="AH14" s="32"/>
      <c r="AI14" s="33"/>
      <c r="AJ14" s="34"/>
      <c r="AK14" s="34"/>
      <c r="AL14" s="35"/>
      <c r="AM14" s="138" t="str">
        <f>入力用【事業主控】!AM14&amp;""</f>
        <v/>
      </c>
      <c r="AN14" s="138"/>
      <c r="AO14" s="36"/>
      <c r="AP14" s="37"/>
      <c r="AQ14" s="37"/>
      <c r="AR14" s="38"/>
    </row>
    <row r="15" spans="1:46" ht="18" customHeight="1" x14ac:dyDescent="0.4">
      <c r="A15" s="189"/>
      <c r="B15" s="190"/>
      <c r="C15" s="192"/>
      <c r="D15" s="192"/>
      <c r="E15" s="192"/>
      <c r="F15" s="192"/>
      <c r="G15" s="192"/>
      <c r="H15" s="192"/>
      <c r="I15" s="192"/>
      <c r="J15" s="192"/>
      <c r="K15" s="192"/>
      <c r="L15" s="192"/>
      <c r="M15" s="192"/>
      <c r="N15" s="192"/>
      <c r="O15" s="192"/>
      <c r="P15" s="26">
        <f>入力用【事業主控】!P15</f>
        <v>0</v>
      </c>
      <c r="Q15" s="27" t="s">
        <v>2</v>
      </c>
      <c r="R15" s="27">
        <f>入力用【事業主控】!R15</f>
        <v>0</v>
      </c>
      <c r="S15" s="27" t="s">
        <v>3</v>
      </c>
      <c r="T15" s="27">
        <f>入力用【事業主控】!T15</f>
        <v>0</v>
      </c>
      <c r="U15" s="139" t="s">
        <v>5</v>
      </c>
      <c r="V15" s="140"/>
      <c r="W15" s="193" t="str">
        <f>入力用【事業主控】!W15&amp;""</f>
        <v/>
      </c>
      <c r="X15" s="194"/>
      <c r="Y15" s="194"/>
      <c r="Z15" s="195"/>
      <c r="AA15" s="193" t="str">
        <f>入力用【事業主控】!AA15&amp;""</f>
        <v/>
      </c>
      <c r="AB15" s="194"/>
      <c r="AC15" s="194"/>
      <c r="AD15" s="195"/>
      <c r="AE15" s="193" t="str">
        <f>入力用【事業主控】!AE15&amp;""</f>
        <v/>
      </c>
      <c r="AF15" s="194"/>
      <c r="AG15" s="194"/>
      <c r="AH15" s="195"/>
      <c r="AI15" s="88" t="str">
        <f>入力用【事業主控】!AI15&amp;""</f>
        <v/>
      </c>
      <c r="AJ15" s="89"/>
      <c r="AK15" s="89"/>
      <c r="AL15" s="124"/>
      <c r="AM15" s="135"/>
      <c r="AN15" s="135"/>
      <c r="AO15" s="88" t="str">
        <f>IF(OR(AI15="",AM14=""),"",AI15*AM14/100)</f>
        <v/>
      </c>
      <c r="AP15" s="89"/>
      <c r="AQ15" s="89"/>
      <c r="AR15" s="90"/>
    </row>
    <row r="16" spans="1:46" ht="18" customHeight="1" x14ac:dyDescent="0.4">
      <c r="A16" s="187"/>
      <c r="B16" s="188"/>
      <c r="C16" s="191">
        <f>入力用【事業主控】!C16</f>
        <v>0</v>
      </c>
      <c r="D16" s="191"/>
      <c r="E16" s="191"/>
      <c r="F16" s="191"/>
      <c r="G16" s="191"/>
      <c r="H16" s="191"/>
      <c r="I16" s="191"/>
      <c r="J16" s="191">
        <f>入力用【事業主控】!J16</f>
        <v>0</v>
      </c>
      <c r="K16" s="191"/>
      <c r="L16" s="191"/>
      <c r="M16" s="191"/>
      <c r="N16" s="191"/>
      <c r="O16" s="191"/>
      <c r="P16" s="28">
        <f>入力用【事業主控】!P16</f>
        <v>0</v>
      </c>
      <c r="Q16" s="29" t="s">
        <v>2</v>
      </c>
      <c r="R16" s="29">
        <f>入力用【事業主控】!R16</f>
        <v>0</v>
      </c>
      <c r="S16" s="29" t="s">
        <v>3</v>
      </c>
      <c r="T16" s="29">
        <f>入力用【事業主控】!T16</f>
        <v>0</v>
      </c>
      <c r="U16" s="136" t="s">
        <v>4</v>
      </c>
      <c r="V16" s="137"/>
      <c r="W16" s="30"/>
      <c r="X16" s="31"/>
      <c r="Y16" s="31"/>
      <c r="Z16" s="32"/>
      <c r="AA16" s="30"/>
      <c r="AB16" s="31"/>
      <c r="AC16" s="31"/>
      <c r="AD16" s="32"/>
      <c r="AE16" s="30"/>
      <c r="AF16" s="31"/>
      <c r="AG16" s="31"/>
      <c r="AH16" s="32"/>
      <c r="AI16" s="33"/>
      <c r="AJ16" s="34"/>
      <c r="AK16" s="34"/>
      <c r="AL16" s="35"/>
      <c r="AM16" s="138" t="str">
        <f>入力用【事業主控】!AM16&amp;""</f>
        <v/>
      </c>
      <c r="AN16" s="138"/>
      <c r="AO16" s="36"/>
      <c r="AP16" s="37"/>
      <c r="AQ16" s="37"/>
      <c r="AR16" s="38"/>
    </row>
    <row r="17" spans="1:44" ht="18" customHeight="1" x14ac:dyDescent="0.4">
      <c r="A17" s="189"/>
      <c r="B17" s="190"/>
      <c r="C17" s="192"/>
      <c r="D17" s="192"/>
      <c r="E17" s="192"/>
      <c r="F17" s="192"/>
      <c r="G17" s="192"/>
      <c r="H17" s="192"/>
      <c r="I17" s="192"/>
      <c r="J17" s="192"/>
      <c r="K17" s="192"/>
      <c r="L17" s="192"/>
      <c r="M17" s="192"/>
      <c r="N17" s="192"/>
      <c r="O17" s="192"/>
      <c r="P17" s="26">
        <f>入力用【事業主控】!P17</f>
        <v>0</v>
      </c>
      <c r="Q17" s="27" t="s">
        <v>2</v>
      </c>
      <c r="R17" s="27">
        <f>入力用【事業主控】!R17</f>
        <v>0</v>
      </c>
      <c r="S17" s="27" t="s">
        <v>3</v>
      </c>
      <c r="T17" s="27">
        <f>入力用【事業主控】!T17</f>
        <v>0</v>
      </c>
      <c r="U17" s="139" t="s">
        <v>5</v>
      </c>
      <c r="V17" s="140"/>
      <c r="W17" s="193" t="str">
        <f>入力用【事業主控】!W17&amp;""</f>
        <v/>
      </c>
      <c r="X17" s="194"/>
      <c r="Y17" s="194"/>
      <c r="Z17" s="195"/>
      <c r="AA17" s="193" t="str">
        <f>入力用【事業主控】!AA17&amp;""</f>
        <v/>
      </c>
      <c r="AB17" s="194"/>
      <c r="AC17" s="194"/>
      <c r="AD17" s="195"/>
      <c r="AE17" s="193" t="str">
        <f>入力用【事業主控】!AE17&amp;""</f>
        <v/>
      </c>
      <c r="AF17" s="194"/>
      <c r="AG17" s="194"/>
      <c r="AH17" s="195"/>
      <c r="AI17" s="88" t="str">
        <f>入力用【事業主控】!AI17&amp;""</f>
        <v/>
      </c>
      <c r="AJ17" s="89"/>
      <c r="AK17" s="89"/>
      <c r="AL17" s="124"/>
      <c r="AM17" s="135"/>
      <c r="AN17" s="135"/>
      <c r="AO17" s="88" t="str">
        <f>IF(OR(AI17="",AM16=""),"",AI17*AM16/100)</f>
        <v/>
      </c>
      <c r="AP17" s="89"/>
      <c r="AQ17" s="89"/>
      <c r="AR17" s="90"/>
    </row>
    <row r="18" spans="1:44" ht="18" customHeight="1" x14ac:dyDescent="0.4">
      <c r="A18" s="180"/>
      <c r="B18" s="181"/>
      <c r="C18" s="182">
        <f>入力用【事業主控】!C18</f>
        <v>0</v>
      </c>
      <c r="D18" s="182"/>
      <c r="E18" s="182"/>
      <c r="F18" s="182"/>
      <c r="G18" s="182"/>
      <c r="H18" s="182"/>
      <c r="I18" s="182"/>
      <c r="J18" s="182">
        <f>入力用【事業主控】!J18</f>
        <v>0</v>
      </c>
      <c r="K18" s="182"/>
      <c r="L18" s="182"/>
      <c r="M18" s="182"/>
      <c r="N18" s="182"/>
      <c r="O18" s="182"/>
      <c r="P18" s="39">
        <f>入力用【事業主控】!P18</f>
        <v>0</v>
      </c>
      <c r="Q18" s="40" t="s">
        <v>2</v>
      </c>
      <c r="R18" s="40">
        <f>入力用【事業主控】!R18</f>
        <v>0</v>
      </c>
      <c r="S18" s="40" t="s">
        <v>3</v>
      </c>
      <c r="T18" s="40">
        <f>入力用【事業主控】!T18</f>
        <v>0</v>
      </c>
      <c r="U18" s="156" t="s">
        <v>4</v>
      </c>
      <c r="V18" s="157"/>
      <c r="W18" s="41"/>
      <c r="X18" s="42"/>
      <c r="Y18" s="42"/>
      <c r="Z18" s="43"/>
      <c r="AA18" s="41"/>
      <c r="AB18" s="42"/>
      <c r="AC18" s="42"/>
      <c r="AD18" s="43"/>
      <c r="AE18" s="41"/>
      <c r="AF18" s="42"/>
      <c r="AG18" s="42"/>
      <c r="AH18" s="43"/>
      <c r="AI18" s="33"/>
      <c r="AJ18" s="34"/>
      <c r="AK18" s="34"/>
      <c r="AL18" s="35"/>
      <c r="AM18" s="158" t="str">
        <f>入力用【事業主控】!AM18&amp;""</f>
        <v/>
      </c>
      <c r="AN18" s="158"/>
      <c r="AO18" s="36"/>
      <c r="AP18" s="37"/>
      <c r="AQ18" s="37"/>
      <c r="AR18" s="38"/>
    </row>
    <row r="19" spans="1:44" ht="18" customHeight="1" x14ac:dyDescent="0.4">
      <c r="A19" s="126"/>
      <c r="B19" s="75"/>
      <c r="C19" s="183"/>
      <c r="D19" s="183"/>
      <c r="E19" s="183"/>
      <c r="F19" s="183"/>
      <c r="G19" s="183"/>
      <c r="H19" s="183"/>
      <c r="I19" s="183"/>
      <c r="J19" s="183"/>
      <c r="K19" s="183"/>
      <c r="L19" s="183"/>
      <c r="M19" s="183"/>
      <c r="N19" s="183"/>
      <c r="O19" s="183"/>
      <c r="P19" s="44">
        <f>入力用【事業主控】!P19</f>
        <v>0</v>
      </c>
      <c r="Q19" s="45" t="s">
        <v>2</v>
      </c>
      <c r="R19" s="45">
        <f>入力用【事業主控】!R19</f>
        <v>0</v>
      </c>
      <c r="S19" s="45" t="s">
        <v>3</v>
      </c>
      <c r="T19" s="45">
        <f>入力用【事業主控】!T19</f>
        <v>0</v>
      </c>
      <c r="U19" s="147" t="s">
        <v>5</v>
      </c>
      <c r="V19" s="148"/>
      <c r="W19" s="184" t="str">
        <f>入力用【事業主控】!W19&amp;""</f>
        <v/>
      </c>
      <c r="X19" s="185"/>
      <c r="Y19" s="185"/>
      <c r="Z19" s="186"/>
      <c r="AA19" s="184" t="str">
        <f>入力用【事業主控】!AA19&amp;""</f>
        <v/>
      </c>
      <c r="AB19" s="185"/>
      <c r="AC19" s="185"/>
      <c r="AD19" s="186"/>
      <c r="AE19" s="184" t="str">
        <f>入力用【事業主控】!AE19&amp;""</f>
        <v/>
      </c>
      <c r="AF19" s="185"/>
      <c r="AG19" s="185"/>
      <c r="AH19" s="186"/>
      <c r="AI19" s="152" t="str">
        <f>入力用【事業主控】!AI19&amp;""</f>
        <v/>
      </c>
      <c r="AJ19" s="153"/>
      <c r="AK19" s="153"/>
      <c r="AL19" s="154"/>
      <c r="AM19" s="134"/>
      <c r="AN19" s="134"/>
      <c r="AO19" s="88" t="str">
        <f>IF(OR(AI19="",AM18=""),"",AI19*AM18/100)</f>
        <v/>
      </c>
      <c r="AP19" s="89"/>
      <c r="AQ19" s="89"/>
      <c r="AR19" s="90"/>
    </row>
    <row r="20" spans="1:44" ht="21.75" customHeight="1" x14ac:dyDescent="0.4">
      <c r="A20" s="162" t="s">
        <v>20</v>
      </c>
      <c r="B20" s="163"/>
      <c r="C20" s="163"/>
      <c r="D20" s="163"/>
      <c r="E20" s="163"/>
      <c r="F20" s="163"/>
      <c r="G20" s="163"/>
      <c r="H20" s="163"/>
      <c r="I20" s="176">
        <f>入力用【事業主控】!I20</f>
        <v>38</v>
      </c>
      <c r="J20" s="177"/>
      <c r="K20" s="170" t="str">
        <f>IFERROR(VLOOKUP(idx,Sheet2!A:C,2,FALSE),"")</f>
        <v>既設建築物設備工事業</v>
      </c>
      <c r="L20" s="170"/>
      <c r="M20" s="170"/>
      <c r="N20" s="170"/>
      <c r="O20" s="171"/>
      <c r="P20" s="163" t="s">
        <v>21</v>
      </c>
      <c r="Q20" s="163"/>
      <c r="R20" s="163"/>
      <c r="S20" s="163"/>
      <c r="T20" s="163"/>
      <c r="U20" s="163"/>
      <c r="V20" s="163"/>
      <c r="W20" s="160">
        <f>入力用【事業主控】!W20</f>
        <v>0</v>
      </c>
      <c r="X20" s="160"/>
      <c r="Y20" s="160"/>
      <c r="Z20" s="160"/>
      <c r="AA20" s="160" t="str">
        <f>入力用【事業主控】!AA20</f>
        <v/>
      </c>
      <c r="AB20" s="160"/>
      <c r="AC20" s="160"/>
      <c r="AD20" s="160"/>
      <c r="AE20" s="160" t="str">
        <f>IF(AE11="","",AE11+AE13+AE15+AE17+AE19)</f>
        <v/>
      </c>
      <c r="AF20" s="160"/>
      <c r="AG20" s="160"/>
      <c r="AH20" s="160"/>
      <c r="AI20" s="160">
        <f>IF(W20="","",W20+IF(AA20="",0,AA20)-IF(AE20="",0,AE20))</f>
        <v>0</v>
      </c>
      <c r="AJ20" s="160"/>
      <c r="AK20" s="160"/>
      <c r="AL20" s="160"/>
      <c r="AM20" s="134" t="str">
        <f>入力用【事業主控】!AM20&amp;""</f>
        <v/>
      </c>
      <c r="AN20" s="134"/>
      <c r="AO20" s="160" t="str">
        <f>IF(AO11="","",AO11+IF(AO13="",0,AO13)+IF(AO15="",0,AO15)+IF(AO17="",0,AO17)+IF(AO19="",0,AO19))</f>
        <v/>
      </c>
      <c r="AP20" s="160"/>
      <c r="AQ20" s="160"/>
      <c r="AR20" s="160"/>
    </row>
    <row r="21" spans="1:44" ht="21.75" customHeight="1" thickBot="1" x14ac:dyDescent="0.45">
      <c r="A21" s="164"/>
      <c r="B21" s="165"/>
      <c r="C21" s="165"/>
      <c r="D21" s="165"/>
      <c r="E21" s="165"/>
      <c r="F21" s="165"/>
      <c r="G21" s="165"/>
      <c r="H21" s="165"/>
      <c r="I21" s="178"/>
      <c r="J21" s="179"/>
      <c r="K21" s="172"/>
      <c r="L21" s="172"/>
      <c r="M21" s="172"/>
      <c r="N21" s="172"/>
      <c r="O21" s="173"/>
      <c r="P21" s="165"/>
      <c r="Q21" s="165"/>
      <c r="R21" s="165"/>
      <c r="S21" s="165"/>
      <c r="T21" s="165"/>
      <c r="U21" s="165"/>
      <c r="V21" s="165"/>
      <c r="W21" s="161"/>
      <c r="X21" s="161"/>
      <c r="Y21" s="161"/>
      <c r="Z21" s="161"/>
      <c r="AA21" s="161"/>
      <c r="AB21" s="161"/>
      <c r="AC21" s="161"/>
      <c r="AD21" s="161"/>
      <c r="AE21" s="161"/>
      <c r="AF21" s="161"/>
      <c r="AG21" s="161"/>
      <c r="AH21" s="161"/>
      <c r="AI21" s="161" t="str">
        <f t="shared" ref="AI21" si="0">IF(W21="","",W21+AA21-AE21)</f>
        <v/>
      </c>
      <c r="AJ21" s="161"/>
      <c r="AK21" s="161"/>
      <c r="AL21" s="161"/>
      <c r="AM21" s="159"/>
      <c r="AN21" s="159"/>
      <c r="AO21" s="161"/>
      <c r="AP21" s="161"/>
      <c r="AQ21" s="161"/>
      <c r="AR21" s="161"/>
    </row>
    <row r="22" spans="1:44" ht="13.5" customHeight="1" x14ac:dyDescent="0.4">
      <c r="A22" s="14"/>
      <c r="B22" s="91" t="s">
        <v>22</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4"/>
      <c r="AL22" s="14"/>
      <c r="AM22" s="14"/>
      <c r="AN22" s="14"/>
      <c r="AO22" s="14"/>
      <c r="AP22" s="14"/>
      <c r="AQ22" s="14"/>
      <c r="AR22" s="14"/>
    </row>
    <row r="23" spans="1:44" ht="13.5"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94" t="s">
        <v>23</v>
      </c>
      <c r="AK23" s="94"/>
      <c r="AL23" s="94"/>
      <c r="AM23" s="46" t="s">
        <v>56</v>
      </c>
      <c r="AN23" s="174">
        <f>入力用【事業主控】!AN23</f>
        <v>0</v>
      </c>
      <c r="AO23" s="174"/>
      <c r="AP23" s="174"/>
      <c r="AQ23" s="174"/>
      <c r="AR23" s="46" t="s">
        <v>58</v>
      </c>
    </row>
    <row r="24" spans="1:44" ht="13.5" customHeight="1" x14ac:dyDescent="0.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94" t="s">
        <v>24</v>
      </c>
      <c r="AK24" s="94"/>
      <c r="AL24" s="47" t="s">
        <v>55</v>
      </c>
      <c r="AM24" s="68">
        <f>入力用【事業主控】!AM24</f>
        <v>0</v>
      </c>
      <c r="AN24" s="68"/>
      <c r="AO24" s="68"/>
      <c r="AP24" s="68"/>
      <c r="AQ24" s="68"/>
      <c r="AR24" s="47" t="s">
        <v>57</v>
      </c>
    </row>
    <row r="25" spans="1:44" ht="13.5" customHeight="1" x14ac:dyDescent="0.4">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68">
        <f>入力用【事業主控】!AM25</f>
        <v>0</v>
      </c>
      <c r="AN25" s="68"/>
      <c r="AO25" s="68"/>
      <c r="AP25" s="68"/>
      <c r="AQ25" s="68"/>
      <c r="AR25" s="48" t="s">
        <v>25</v>
      </c>
    </row>
    <row r="26" spans="1:44" ht="17.25" customHeight="1" x14ac:dyDescent="0.4">
      <c r="A26" s="14"/>
      <c r="B26" s="14"/>
      <c r="C26" s="14"/>
      <c r="D26" s="14"/>
      <c r="E26" s="49"/>
      <c r="F26" s="93">
        <v>2022</v>
      </c>
      <c r="G26" s="93"/>
      <c r="H26" s="49" t="s">
        <v>33</v>
      </c>
      <c r="I26" s="93">
        <v>3</v>
      </c>
      <c r="J26" s="93"/>
      <c r="K26" s="49" t="s">
        <v>34</v>
      </c>
      <c r="L26" s="93">
        <v>31</v>
      </c>
      <c r="M26" s="93"/>
      <c r="N26" s="49" t="s">
        <v>35</v>
      </c>
      <c r="O26" s="14"/>
      <c r="P26" s="14"/>
      <c r="Q26" s="14"/>
      <c r="R26" s="14"/>
      <c r="S26" s="14"/>
      <c r="T26" s="14"/>
      <c r="U26" s="14"/>
      <c r="V26" s="14"/>
      <c r="W26" s="14"/>
      <c r="X26" s="14"/>
      <c r="Y26" s="14"/>
      <c r="Z26" s="14"/>
      <c r="AA26" s="14"/>
      <c r="AB26" s="14"/>
      <c r="AC26" s="68" t="s">
        <v>26</v>
      </c>
      <c r="AD26" s="68"/>
      <c r="AE26" s="175">
        <f>入力用【事業主控】!AE26</f>
        <v>0</v>
      </c>
      <c r="AF26" s="175"/>
      <c r="AG26" s="175"/>
      <c r="AH26" s="175"/>
      <c r="AI26" s="175"/>
      <c r="AJ26" s="175"/>
      <c r="AK26" s="175"/>
      <c r="AL26" s="175"/>
      <c r="AM26" s="175"/>
      <c r="AN26" s="175"/>
      <c r="AO26" s="175"/>
      <c r="AP26" s="175"/>
      <c r="AQ26" s="175"/>
      <c r="AR26" s="175"/>
    </row>
    <row r="27" spans="1:44" ht="13.5" customHeight="1" x14ac:dyDescent="0.4">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55" t="s">
        <v>28</v>
      </c>
      <c r="AO27" s="55"/>
      <c r="AP27" s="55"/>
      <c r="AQ27" s="55"/>
      <c r="AR27" s="55"/>
    </row>
    <row r="28" spans="1:44" ht="17.25" customHeight="1" x14ac:dyDescent="0.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68" t="s">
        <v>27</v>
      </c>
      <c r="AD28" s="68"/>
      <c r="AE28" s="175">
        <f>入力用【事業主控】!AE28</f>
        <v>0</v>
      </c>
      <c r="AF28" s="175"/>
      <c r="AG28" s="175"/>
      <c r="AH28" s="175"/>
      <c r="AI28" s="175"/>
      <c r="AJ28" s="175"/>
      <c r="AK28" s="175"/>
      <c r="AL28" s="175"/>
      <c r="AM28" s="175"/>
      <c r="AN28" s="175"/>
      <c r="AO28" s="175"/>
      <c r="AP28" s="175"/>
      <c r="AQ28" s="175"/>
      <c r="AR28" s="175"/>
    </row>
    <row r="29" spans="1:44" ht="17.25" customHeight="1" x14ac:dyDescent="0.4">
      <c r="A29" s="49"/>
      <c r="B29" s="49"/>
      <c r="C29" s="49"/>
      <c r="D29" s="49"/>
      <c r="E29" s="49" t="s">
        <v>36</v>
      </c>
      <c r="F29" s="49"/>
      <c r="G29" s="49"/>
      <c r="H29" s="49"/>
      <c r="I29" s="49"/>
      <c r="J29" s="49"/>
      <c r="K29" s="49"/>
      <c r="L29" s="49"/>
      <c r="M29" s="49"/>
      <c r="N29" s="49"/>
      <c r="O29" s="49"/>
      <c r="P29" s="49"/>
      <c r="Q29" s="49"/>
      <c r="R29" s="49"/>
      <c r="S29" s="49"/>
      <c r="T29" s="49"/>
      <c r="U29" s="49"/>
      <c r="V29" s="49"/>
      <c r="W29" s="14"/>
      <c r="X29" s="14"/>
      <c r="Y29" s="14"/>
      <c r="Z29" s="14"/>
      <c r="AA29" s="14"/>
      <c r="AB29" s="14"/>
      <c r="AC29" s="14"/>
      <c r="AD29" s="14"/>
      <c r="AE29" s="57" t="s">
        <v>29</v>
      </c>
      <c r="AF29" s="57"/>
      <c r="AG29" s="57"/>
      <c r="AH29" s="57"/>
      <c r="AI29" s="57"/>
      <c r="AJ29" s="57"/>
      <c r="AK29" s="57"/>
      <c r="AL29" s="57"/>
      <c r="AM29" s="57"/>
      <c r="AN29" s="57"/>
      <c r="AO29" s="57"/>
      <c r="AP29" s="57"/>
      <c r="AQ29" s="14"/>
      <c r="AR29" s="14"/>
    </row>
    <row r="30" spans="1:44" ht="20.25" customHeight="1" x14ac:dyDescent="0.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58" t="s">
        <v>30</v>
      </c>
      <c r="AB30" s="59"/>
      <c r="AC30" s="59"/>
      <c r="AD30" s="59"/>
      <c r="AE30" s="60" t="s">
        <v>31</v>
      </c>
      <c r="AF30" s="61"/>
      <c r="AG30" s="61"/>
      <c r="AH30" s="61"/>
      <c r="AI30" s="59" t="s">
        <v>27</v>
      </c>
      <c r="AJ30" s="59"/>
      <c r="AK30" s="59"/>
      <c r="AL30" s="59"/>
      <c r="AM30" s="59"/>
      <c r="AN30" s="59"/>
      <c r="AO30" s="59" t="s">
        <v>32</v>
      </c>
      <c r="AP30" s="59"/>
      <c r="AQ30" s="59"/>
      <c r="AR30" s="59"/>
    </row>
    <row r="31" spans="1:44" ht="14.25" customHeight="1" x14ac:dyDescent="0.4">
      <c r="A31" s="50" t="s">
        <v>37</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59"/>
      <c r="AB31" s="59"/>
      <c r="AC31" s="59"/>
      <c r="AD31" s="59"/>
      <c r="AE31" s="61"/>
      <c r="AF31" s="61"/>
      <c r="AG31" s="61"/>
      <c r="AH31" s="61"/>
      <c r="AI31" s="59"/>
      <c r="AJ31" s="59"/>
      <c r="AK31" s="59"/>
      <c r="AL31" s="59"/>
      <c r="AM31" s="59"/>
      <c r="AN31" s="59"/>
      <c r="AO31" s="59"/>
      <c r="AP31" s="59"/>
      <c r="AQ31" s="59"/>
      <c r="AR31" s="59"/>
    </row>
    <row r="32" spans="1:44" ht="14.25" customHeight="1" x14ac:dyDescent="0.4">
      <c r="A32" s="50" t="s">
        <v>38</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59"/>
      <c r="AB32" s="59"/>
      <c r="AC32" s="59"/>
      <c r="AD32" s="59"/>
      <c r="AE32" s="59"/>
      <c r="AF32" s="59"/>
      <c r="AG32" s="59"/>
      <c r="AH32" s="59"/>
      <c r="AI32" s="62"/>
      <c r="AJ32" s="63"/>
      <c r="AK32" s="63"/>
      <c r="AL32" s="63"/>
      <c r="AM32" s="63"/>
      <c r="AN32" s="51"/>
      <c r="AO32" s="59"/>
      <c r="AP32" s="59"/>
      <c r="AQ32" s="59"/>
      <c r="AR32" s="59"/>
    </row>
    <row r="33" spans="1:44" ht="14.25" customHeight="1" x14ac:dyDescent="0.4">
      <c r="A33" s="50" t="s">
        <v>39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59"/>
      <c r="AB33" s="59"/>
      <c r="AC33" s="59"/>
      <c r="AD33" s="59"/>
      <c r="AE33" s="59"/>
      <c r="AF33" s="59"/>
      <c r="AG33" s="59"/>
      <c r="AH33" s="59"/>
      <c r="AI33" s="64"/>
      <c r="AJ33" s="65"/>
      <c r="AK33" s="65"/>
      <c r="AL33" s="65"/>
      <c r="AM33" s="65"/>
      <c r="AN33" s="52"/>
      <c r="AO33" s="59"/>
      <c r="AP33" s="59"/>
      <c r="AQ33" s="59"/>
      <c r="AR33" s="59"/>
    </row>
    <row r="34" spans="1:44" ht="13.5" customHeight="1" x14ac:dyDescent="0.4">
      <c r="A34" s="50" t="s">
        <v>40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59"/>
      <c r="AB34" s="59"/>
      <c r="AC34" s="59"/>
      <c r="AD34" s="59"/>
      <c r="AE34" s="59"/>
      <c r="AF34" s="59"/>
      <c r="AG34" s="59"/>
      <c r="AH34" s="59"/>
      <c r="AI34" s="66"/>
      <c r="AJ34" s="67"/>
      <c r="AK34" s="67"/>
      <c r="AL34" s="67"/>
      <c r="AM34" s="67"/>
      <c r="AN34" s="53"/>
      <c r="AO34" s="59"/>
      <c r="AP34" s="59"/>
      <c r="AQ34" s="59"/>
      <c r="AR34" s="59"/>
    </row>
  </sheetData>
  <sheetProtection algorithmName="SHA-512" hashValue="U9v+770+2ba2Abo3jU/bejZzIoHbhSNF6jE+cqeKTNO3XorywWV6BJUbxllqAUxyWvG5jPMupeC15LH1hzsNMQ==" saltValue="bc51oupRD7GSxgcBNKsIPw==" spinCount="100000" sheet="1" objects="1" scenarios="1" selectLockedCells="1" selectUnlockedCells="1"/>
  <mergeCells count="124">
    <mergeCell ref="AB1:AR1"/>
    <mergeCell ref="A2:AL2"/>
    <mergeCell ref="A3:AI3"/>
    <mergeCell ref="AM3:AN4"/>
    <mergeCell ref="A5:I7"/>
    <mergeCell ref="J5:K5"/>
    <mergeCell ref="L5:M5"/>
    <mergeCell ref="N5:O5"/>
    <mergeCell ref="P5:U5"/>
    <mergeCell ref="V5:X5"/>
    <mergeCell ref="W6:W7"/>
    <mergeCell ref="X6:X7"/>
    <mergeCell ref="AL6:AQ6"/>
    <mergeCell ref="A8:B9"/>
    <mergeCell ref="C8:I9"/>
    <mergeCell ref="J8:O9"/>
    <mergeCell ref="P8:V9"/>
    <mergeCell ref="W8:AL8"/>
    <mergeCell ref="AO8:AR9"/>
    <mergeCell ref="W9:Z9"/>
    <mergeCell ref="Q6:Q7"/>
    <mergeCell ref="R6:R7"/>
    <mergeCell ref="S6:S7"/>
    <mergeCell ref="T6:T7"/>
    <mergeCell ref="U6:U7"/>
    <mergeCell ref="V6:V7"/>
    <mergeCell ref="J6:J7"/>
    <mergeCell ref="K6:K7"/>
    <mergeCell ref="L6:M7"/>
    <mergeCell ref="N6:N7"/>
    <mergeCell ref="O6:O7"/>
    <mergeCell ref="P6:P7"/>
    <mergeCell ref="AA9:AD9"/>
    <mergeCell ref="AE9:AH9"/>
    <mergeCell ref="AI9:AL9"/>
    <mergeCell ref="AM9:AN9"/>
    <mergeCell ref="A10:B11"/>
    <mergeCell ref="C10:I11"/>
    <mergeCell ref="J10:O11"/>
    <mergeCell ref="U10:V10"/>
    <mergeCell ref="AM10:AN11"/>
    <mergeCell ref="AE13:AH13"/>
    <mergeCell ref="AI13:AL13"/>
    <mergeCell ref="AI15:AL15"/>
    <mergeCell ref="AO15:AR15"/>
    <mergeCell ref="AO10:AQ10"/>
    <mergeCell ref="U11:V11"/>
    <mergeCell ref="W11:Z11"/>
    <mergeCell ref="AA11:AD11"/>
    <mergeCell ref="AE11:AH11"/>
    <mergeCell ref="AI11:AL11"/>
    <mergeCell ref="AO11:AR11"/>
    <mergeCell ref="AM16:AN17"/>
    <mergeCell ref="U17:V17"/>
    <mergeCell ref="W17:Z17"/>
    <mergeCell ref="AA17:AD17"/>
    <mergeCell ref="AE17:AH17"/>
    <mergeCell ref="AI17:AL17"/>
    <mergeCell ref="AO13:AR13"/>
    <mergeCell ref="A14:B15"/>
    <mergeCell ref="C14:I15"/>
    <mergeCell ref="J14:O15"/>
    <mergeCell ref="U14:V14"/>
    <mergeCell ref="AM14:AN15"/>
    <mergeCell ref="U15:V15"/>
    <mergeCell ref="W15:Z15"/>
    <mergeCell ref="AA15:AD15"/>
    <mergeCell ref="AE15:AH15"/>
    <mergeCell ref="A12:B13"/>
    <mergeCell ref="C12:I13"/>
    <mergeCell ref="J12:O13"/>
    <mergeCell ref="U12:V12"/>
    <mergeCell ref="AM12:AN13"/>
    <mergeCell ref="U13:V13"/>
    <mergeCell ref="W13:Z13"/>
    <mergeCell ref="AA13:AD13"/>
    <mergeCell ref="U19:V19"/>
    <mergeCell ref="W19:Z19"/>
    <mergeCell ref="AA19:AD19"/>
    <mergeCell ref="AE19:AH19"/>
    <mergeCell ref="AI19:AL19"/>
    <mergeCell ref="A16:B17"/>
    <mergeCell ref="C16:I17"/>
    <mergeCell ref="J16:O17"/>
    <mergeCell ref="U16:V16"/>
    <mergeCell ref="K20:O21"/>
    <mergeCell ref="P20:V21"/>
    <mergeCell ref="W20:Z21"/>
    <mergeCell ref="AA20:AD21"/>
    <mergeCell ref="F26:G26"/>
    <mergeCell ref="I26:J26"/>
    <mergeCell ref="L26:M26"/>
    <mergeCell ref="AC26:AD26"/>
    <mergeCell ref="AO17:AR17"/>
    <mergeCell ref="AO19:AR19"/>
    <mergeCell ref="AE26:AR26"/>
    <mergeCell ref="AE20:AH21"/>
    <mergeCell ref="AI20:AL21"/>
    <mergeCell ref="AM20:AN21"/>
    <mergeCell ref="AO20:AR21"/>
    <mergeCell ref="B22:AJ22"/>
    <mergeCell ref="AJ23:AL23"/>
    <mergeCell ref="A20:H21"/>
    <mergeCell ref="I20:J21"/>
    <mergeCell ref="A18:B19"/>
    <mergeCell ref="C18:I19"/>
    <mergeCell ref="J18:O19"/>
    <mergeCell ref="U18:V18"/>
    <mergeCell ref="AM18:AN19"/>
    <mergeCell ref="AO32:AR34"/>
    <mergeCell ref="AN23:AQ23"/>
    <mergeCell ref="AM24:AQ24"/>
    <mergeCell ref="AN27:AR27"/>
    <mergeCell ref="AC28:AD28"/>
    <mergeCell ref="AE28:AR28"/>
    <mergeCell ref="AE29:AP29"/>
    <mergeCell ref="AA30:AD34"/>
    <mergeCell ref="AE30:AH31"/>
    <mergeCell ref="AI30:AN31"/>
    <mergeCell ref="AO30:AR31"/>
    <mergeCell ref="AE32:AH34"/>
    <mergeCell ref="AI32:AM34"/>
    <mergeCell ref="AJ24:AK24"/>
    <mergeCell ref="AM25:AQ25"/>
  </mergeCells>
  <phoneticPr fontId="1"/>
  <conditionalFormatting sqref="C10:O19">
    <cfRule type="expression" dxfId="5" priority="7">
      <formula>C10=0</formula>
    </cfRule>
  </conditionalFormatting>
  <conditionalFormatting sqref="P10:T19">
    <cfRule type="expression" dxfId="4" priority="6">
      <formula>P10=0</formula>
    </cfRule>
  </conditionalFormatting>
  <conditionalFormatting sqref="W11:AH19">
    <cfRule type="expression" dxfId="3" priority="5">
      <formula>W11=0</formula>
    </cfRule>
  </conditionalFormatting>
  <conditionalFormatting sqref="W20:AR21">
    <cfRule type="expression" dxfId="2" priority="4">
      <formula>W20=0</formula>
    </cfRule>
  </conditionalFormatting>
  <conditionalFormatting sqref="AI10:AR21">
    <cfRule type="expression" dxfId="1" priority="3">
      <formula>AI10=0</formula>
    </cfRule>
  </conditionalFormatting>
  <conditionalFormatting sqref="AE23:AR28">
    <cfRule type="expression" dxfId="0" priority="1">
      <formula>AE23=0</formula>
    </cfRule>
  </conditionalFormatting>
  <pageMargins left="0.7" right="0.7" top="0.75" bottom="0.75" header="0.3" footer="0.3"/>
  <pageSetup paperSize="9" scale="8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Sheet2!$A$3:$A$10</xm:f>
          </x14:formula1>
          <xm:sqref>I20:J21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Sheet2</vt:lpstr>
      <vt:lpstr>入力用【事業主控】</vt:lpstr>
      <vt:lpstr>正</vt:lpstr>
      <vt:lpstr>副</vt:lpstr>
      <vt:lpstr>正!idx</vt:lpstr>
      <vt:lpstr>副!idx</vt:lpstr>
      <vt:lpstr>idx</vt:lpstr>
      <vt:lpstr>正!Print_Area</vt:lpstr>
      <vt:lpstr>入力用【事業主控】!Print_Area</vt:lpstr>
      <vt:lpstr>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2022-03-18T02:53:45Z</cp:lastPrinted>
  <dcterms:created xsi:type="dcterms:W3CDTF">2022-03-17T09:18:46Z</dcterms:created>
  <dcterms:modified xsi:type="dcterms:W3CDTF">2022-04-05T06:55:56Z</dcterms:modified>
</cp:coreProperties>
</file>